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I:\7 Emissionsmanagement\8 Deckungsstock\1 TXS REPORTS\2026-06-30\bearbeitete Reports\"/>
    </mc:Choice>
  </mc:AlternateContent>
  <xr:revisionPtr revIDLastSave="0" documentId="8_{950AC294-ED84-4970-8FFB-EA63D5E56E23}"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1. ATT Mortgage Assets" sheetId="9" r:id="rId3"/>
    <sheet name="C. ATT Glossary" sheetId="12" r:id="rId4"/>
    <sheet name="D1. Bond List" sheetId="15" r:id="rId5"/>
    <sheet name="Disclaimer" sheetId="16" r:id="rId6"/>
  </sheets>
  <externalReferences>
    <externalReference r:id="rId7"/>
  </externalReferences>
  <definedNames>
    <definedName name="_xlnm._FilterDatabase" localSheetId="2" hidden="1">'B1. ATT Mortgage Assets'!$A$11:$D$187</definedName>
    <definedName name="acceptable_use_policy" localSheetId="5">Disclaimer!$A$84</definedName>
    <definedName name="copy">[1]Input!$D$1</definedName>
    <definedName name="Covered_Bond_Forum_Disclaimer">Introduction!$D$36</definedName>
    <definedName name="_xlnm.Print_Area" localSheetId="1">'A. ATT General'!$A$1:$G$365</definedName>
    <definedName name="_xlnm.Print_Area" localSheetId="2">'B1. ATT Mortgage Assets'!$A$1:$G$387</definedName>
    <definedName name="_xlnm.Print_Area" localSheetId="3">'C. ATT Glossary'!$A$1:$C$57</definedName>
    <definedName name="_xlnm.Print_Area" localSheetId="5">Disclaimer!$A$1:$A$158</definedName>
    <definedName name="_xlnm.Print_Area" localSheetId="0">Introduction!$B$2:$J$38</definedName>
    <definedName name="_xlnm.Print_Titles" localSheetId="5">Disclaimer!$1:$1</definedName>
    <definedName name="general_tc" localSheetId="5">Disclaimer!$A$51</definedName>
    <definedName name="privacy_policy" localSheetId="5">Disclaimer!$A$125</definedName>
  </definedNames>
  <calcPr calcId="191029" calcMode="manual"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1" i="8" l="1"/>
  <c r="F221" i="8"/>
  <c r="C208" i="8"/>
  <c r="F207" i="8"/>
  <c r="C179" i="8"/>
  <c r="F176" i="8"/>
  <c r="D156" i="8"/>
  <c r="G138" i="8"/>
  <c r="G139" i="8"/>
  <c r="G140" i="8"/>
  <c r="G141" i="8"/>
  <c r="G142" i="8"/>
  <c r="G143" i="8"/>
  <c r="G144" i="8"/>
  <c r="G145" i="8"/>
  <c r="G146" i="8"/>
  <c r="G147" i="8"/>
  <c r="G148" i="8"/>
  <c r="G149" i="8"/>
  <c r="G150" i="8"/>
  <c r="G151" i="8"/>
  <c r="G152" i="8"/>
  <c r="G153" i="8"/>
  <c r="G154" i="8"/>
  <c r="G155" i="8"/>
  <c r="G156" i="8"/>
  <c r="C156" i="8"/>
  <c r="F138" i="8"/>
  <c r="F139" i="8"/>
  <c r="F140" i="8"/>
  <c r="F141" i="8"/>
  <c r="F142" i="8"/>
  <c r="F143" i="8"/>
  <c r="F144" i="8"/>
  <c r="F145" i="8"/>
  <c r="F146" i="8"/>
  <c r="F147" i="8"/>
  <c r="F148" i="8"/>
  <c r="F149" i="8"/>
  <c r="F150" i="8"/>
  <c r="F151" i="8"/>
  <c r="F152" i="8"/>
  <c r="F153" i="8"/>
  <c r="F154" i="8"/>
  <c r="F155" i="8"/>
  <c r="F156" i="8"/>
  <c r="D130" i="8"/>
  <c r="C130" i="8"/>
  <c r="F125" i="8"/>
  <c r="F128" i="8"/>
  <c r="F127" i="8"/>
  <c r="C58" i="8"/>
  <c r="F55" i="8"/>
  <c r="F129" i="8"/>
  <c r="F124" i="8"/>
  <c r="F76" i="9"/>
  <c r="D76" i="9"/>
  <c r="C76" i="9"/>
  <c r="F44" i="9"/>
  <c r="D44" i="9"/>
  <c r="C44" i="9"/>
  <c r="C72" i="9"/>
  <c r="F72" i="9"/>
  <c r="D72" i="9"/>
  <c r="G227" i="8"/>
  <c r="F227" i="8"/>
  <c r="G226" i="8"/>
  <c r="F226" i="8"/>
  <c r="G225" i="8"/>
  <c r="F225" i="8"/>
  <c r="G224" i="8"/>
  <c r="F224" i="8"/>
  <c r="G223" i="8"/>
  <c r="F223" i="8"/>
  <c r="G222" i="8"/>
  <c r="F222" i="8"/>
  <c r="F218" i="8"/>
  <c r="G219" i="8"/>
  <c r="G218" i="8"/>
  <c r="G217" i="8"/>
  <c r="F219" i="8"/>
  <c r="F217" i="8"/>
  <c r="D167" i="8"/>
  <c r="G166" i="8"/>
  <c r="G165" i="8"/>
  <c r="G164" i="8"/>
  <c r="D350" i="9"/>
  <c r="G355" i="9"/>
  <c r="C350" i="9"/>
  <c r="F351" i="9"/>
  <c r="D328" i="9"/>
  <c r="G333" i="9"/>
  <c r="C328" i="9"/>
  <c r="F333" i="9"/>
  <c r="D315" i="9"/>
  <c r="G313" i="9"/>
  <c r="C315" i="9"/>
  <c r="F303" i="9"/>
  <c r="D249" i="9"/>
  <c r="G247" i="9"/>
  <c r="C249" i="9"/>
  <c r="F252" i="9"/>
  <c r="D227" i="9"/>
  <c r="G228" i="9"/>
  <c r="C227" i="9"/>
  <c r="F219" i="9"/>
  <c r="D214" i="9"/>
  <c r="G213" i="9"/>
  <c r="C214" i="9"/>
  <c r="F210" i="9"/>
  <c r="C15" i="9"/>
  <c r="F26" i="9"/>
  <c r="C220" i="8"/>
  <c r="F178" i="8"/>
  <c r="F175" i="8"/>
  <c r="F174" i="8"/>
  <c r="C167" i="8"/>
  <c r="F164" i="8"/>
  <c r="D100" i="8"/>
  <c r="G103" i="8"/>
  <c r="C100" i="8"/>
  <c r="F105" i="8"/>
  <c r="C77" i="8"/>
  <c r="F82" i="8"/>
  <c r="F63" i="8"/>
  <c r="F96" i="8"/>
  <c r="F56" i="8"/>
  <c r="G158" i="8"/>
  <c r="G162" i="8"/>
  <c r="F117" i="8"/>
  <c r="F73" i="8"/>
  <c r="F93" i="8"/>
  <c r="F110" i="8"/>
  <c r="G307" i="9"/>
  <c r="G190" i="9"/>
  <c r="G191" i="9"/>
  <c r="G195" i="9"/>
  <c r="G198" i="9"/>
  <c r="G200" i="9"/>
  <c r="G209" i="9"/>
  <c r="G96" i="8"/>
  <c r="F113" i="8"/>
  <c r="G194" i="9"/>
  <c r="G202" i="9"/>
  <c r="G221" i="9"/>
  <c r="F61" i="8"/>
  <c r="F57" i="8"/>
  <c r="F60" i="8"/>
  <c r="F70" i="8"/>
  <c r="F86" i="8"/>
  <c r="F101" i="8"/>
  <c r="G160" i="8"/>
  <c r="G297" i="9"/>
  <c r="F78" i="8"/>
  <c r="G98" i="8"/>
  <c r="G105" i="8"/>
  <c r="F115" i="8"/>
  <c r="F121" i="8"/>
  <c r="F134" i="8"/>
  <c r="F165" i="8"/>
  <c r="F123" i="8"/>
  <c r="F166" i="8"/>
  <c r="F76" i="8"/>
  <c r="G94" i="8"/>
  <c r="F99" i="8"/>
  <c r="G101" i="8"/>
  <c r="F119" i="8"/>
  <c r="F80" i="8"/>
  <c r="F114" i="8"/>
  <c r="F118" i="8"/>
  <c r="F126" i="8"/>
  <c r="F197" i="9"/>
  <c r="F299" i="9"/>
  <c r="F103" i="8"/>
  <c r="F112" i="8"/>
  <c r="F116" i="8"/>
  <c r="F120" i="8"/>
  <c r="F122" i="8"/>
  <c r="F130" i="8"/>
  <c r="F131" i="8"/>
  <c r="F71" i="8"/>
  <c r="F74" i="8"/>
  <c r="F94" i="8"/>
  <c r="F97" i="8"/>
  <c r="G130" i="8"/>
  <c r="F135" i="8"/>
  <c r="G192" i="9"/>
  <c r="G197" i="9"/>
  <c r="G206" i="9"/>
  <c r="G219" i="9"/>
  <c r="G305" i="9"/>
  <c r="F133" i="8"/>
  <c r="F136" i="8"/>
  <c r="G223" i="9"/>
  <c r="G243" i="9"/>
  <c r="G291" i="9"/>
  <c r="G301" i="9"/>
  <c r="G309" i="9"/>
  <c r="F322" i="9"/>
  <c r="F342" i="9"/>
  <c r="G225" i="9"/>
  <c r="G245" i="9"/>
  <c r="G295" i="9"/>
  <c r="G303" i="9"/>
  <c r="G311" i="9"/>
  <c r="G324" i="9"/>
  <c r="G342" i="9"/>
  <c r="G232" i="9"/>
  <c r="G203" i="9"/>
  <c r="G210" i="9"/>
  <c r="G250" i="9"/>
  <c r="F344" i="9"/>
  <c r="G199" i="9"/>
  <c r="F206" i="9"/>
  <c r="G211" i="9"/>
  <c r="G254" i="9"/>
  <c r="G346" i="9"/>
  <c r="F195" i="9"/>
  <c r="F245" i="9"/>
  <c r="F291" i="9"/>
  <c r="F324" i="9"/>
  <c r="F348" i="9"/>
  <c r="F355" i="9"/>
  <c r="F193" i="9"/>
  <c r="F204" i="9"/>
  <c r="F208" i="9"/>
  <c r="F241" i="9"/>
  <c r="F320" i="9"/>
  <c r="F329" i="9"/>
  <c r="F201" i="9"/>
  <c r="F191" i="9"/>
  <c r="G193" i="9"/>
  <c r="G196" i="9"/>
  <c r="F199" i="9"/>
  <c r="G201" i="9"/>
  <c r="G205" i="9"/>
  <c r="G208" i="9"/>
  <c r="F212" i="9"/>
  <c r="G241" i="9"/>
  <c r="G293" i="9"/>
  <c r="G299" i="9"/>
  <c r="F307" i="9"/>
  <c r="G320" i="9"/>
  <c r="F326" i="9"/>
  <c r="F346" i="9"/>
  <c r="G167" i="8"/>
  <c r="F14" i="9"/>
  <c r="F12" i="9"/>
  <c r="F19" i="9"/>
  <c r="F21" i="9"/>
  <c r="F23" i="9"/>
  <c r="F17" i="9"/>
  <c r="F25" i="9"/>
  <c r="F214" i="8"/>
  <c r="F210" i="8"/>
  <c r="F206" i="8"/>
  <c r="F202" i="8"/>
  <c r="F198" i="8"/>
  <c r="F194" i="8"/>
  <c r="F213" i="8"/>
  <c r="F209" i="8"/>
  <c r="F205" i="8"/>
  <c r="F201" i="8"/>
  <c r="F197" i="8"/>
  <c r="F193" i="8"/>
  <c r="F212" i="8"/>
  <c r="F204" i="8"/>
  <c r="F200" i="8"/>
  <c r="F196" i="8"/>
  <c r="F108" i="8"/>
  <c r="F162" i="8"/>
  <c r="F160" i="8"/>
  <c r="F158" i="8"/>
  <c r="F159" i="8"/>
  <c r="F195" i="8"/>
  <c r="F211" i="8"/>
  <c r="F223" i="9"/>
  <c r="F199" i="8"/>
  <c r="F215" i="8"/>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F62" i="8"/>
  <c r="F54" i="8"/>
  <c r="F81" i="8"/>
  <c r="F87" i="8"/>
  <c r="F104" i="8"/>
  <c r="F109" i="8"/>
  <c r="F53" i="8"/>
  <c r="F59" i="8"/>
  <c r="F64" i="8"/>
  <c r="F72" i="8"/>
  <c r="F75" i="8"/>
  <c r="F79" i="8"/>
  <c r="F95" i="8"/>
  <c r="F98" i="8"/>
  <c r="G110" i="8"/>
  <c r="G108" i="8"/>
  <c r="G104" i="8"/>
  <c r="G102" i="8"/>
  <c r="G99" i="8"/>
  <c r="G97" i="8"/>
  <c r="G95" i="8"/>
  <c r="G93" i="8"/>
  <c r="F102" i="8"/>
  <c r="G109" i="8"/>
  <c r="F132" i="8"/>
  <c r="F157" i="8"/>
  <c r="F161" i="8"/>
  <c r="F203" i="8"/>
  <c r="G220" i="8"/>
  <c r="F230" i="9"/>
  <c r="F255" i="9"/>
  <c r="F253" i="9"/>
  <c r="F251" i="9"/>
  <c r="F248" i="9"/>
  <c r="F246" i="9"/>
  <c r="F244" i="9"/>
  <c r="F242" i="9"/>
  <c r="F254" i="9"/>
  <c r="F250" i="9"/>
  <c r="F247" i="9"/>
  <c r="F243" i="9"/>
  <c r="F295" i="9"/>
  <c r="F311" i="9"/>
  <c r="G157" i="8"/>
  <c r="G159" i="8"/>
  <c r="G161" i="8"/>
  <c r="F177" i="8"/>
  <c r="F179" i="8"/>
  <c r="F13" i="9"/>
  <c r="F16" i="9"/>
  <c r="F20" i="9"/>
  <c r="F24" i="9"/>
  <c r="F190" i="9"/>
  <c r="F192" i="9"/>
  <c r="F194" i="9"/>
  <c r="F196" i="9"/>
  <c r="F198" i="9"/>
  <c r="F200" i="9"/>
  <c r="F202" i="9"/>
  <c r="G204" i="9"/>
  <c r="G207" i="9"/>
  <c r="G212"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213" i="9"/>
  <c r="F211" i="9"/>
  <c r="F209" i="9"/>
  <c r="F207" i="9"/>
  <c r="F205" i="9"/>
  <c r="F203"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c r="G214" i="9"/>
  <c r="F100" i="8"/>
  <c r="F58" i="8"/>
  <c r="G100" i="8"/>
  <c r="G315" i="9"/>
  <c r="G249" i="9"/>
  <c r="G328" i="9"/>
  <c r="G227" i="9"/>
  <c r="F15" i="9"/>
  <c r="F249" i="9"/>
  <c r="F315" i="9"/>
  <c r="F328" i="9"/>
  <c r="G350" i="9"/>
  <c r="F350" i="9"/>
  <c r="F227" i="9"/>
  <c r="G77" i="8"/>
  <c r="F77" i="8"/>
  <c r="F220" i="8"/>
  <c r="F208" i="8"/>
  <c r="F214" i="9"/>
</calcChain>
</file>

<file path=xl/sharedStrings.xml><?xml version="1.0" encoding="utf-8"?>
<sst xmlns="http://schemas.openxmlformats.org/spreadsheetml/2006/main" count="1969" uniqueCount="1374">
  <si>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</si>
  <si>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</si>
  <si>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</si>
  <si>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</si>
  <si>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</si>
  <si>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</si>
  <si>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</si>
  <si>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</si>
  <si>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</si>
  <si>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</si>
  <si>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</si>
  <si>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</si>
  <si>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</si>
  <si>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</si>
  <si>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</si>
  <si>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</si>
  <si>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</si>
  <si>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</si>
  <si>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</si>
  <si>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</si>
  <si>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</si>
  <si>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</si>
  <si>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</si>
  <si>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</si>
  <si>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</si>
  <si>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</si>
  <si>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</si>
  <si>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</si>
  <si>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</si>
  <si>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</si>
  <si>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</si>
  <si>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</si>
  <si>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</si>
  <si>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</si>
  <si>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</si>
  <si>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</si>
  <si>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</si>
  <si>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</si>
  <si>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</si>
  <si>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</si>
  <si>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</si>
  <si>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</si>
  <si>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</si>
  <si>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</si>
  <si>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</si>
  <si>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</si>
  <si>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</si>
  <si>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</si>
  <si>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</si>
  <si>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</si>
  <si>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</si>
  <si>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</si>
  <si>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</si>
  <si>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</si>
  <si>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</si>
  <si>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</si>
  <si>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</si>
  <si>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</si>
  <si>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</si>
  <si>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</si>
  <si>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</si>
  <si>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</si>
  <si>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</si>
  <si>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</si>
  <si>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</si>
  <si>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</si>
  <si>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</si>
  <si>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</si>
  <si>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</si>
  <si>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</si>
  <si>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</si>
  <si>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</si>
  <si>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</si>
  <si>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</si>
  <si>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</si>
  <si>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</si>
  <si>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</si>
  <si>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</si>
  <si>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</si>
  <si>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</si>
  <si>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</si>
  <si>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</si>
  <si>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</si>
  <si>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</si>
  <si>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</si>
  <si>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</si>
  <si>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</si>
  <si>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</si>
  <si>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</si>
  <si>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</si>
  <si>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</si>
  <si>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</si>
  <si>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</si>
  <si>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</si>
  <si>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</si>
  <si>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</si>
  <si>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</si>
  <si>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</si>
  <si>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</si>
  <si>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</si>
  <si>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</si>
  <si>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</si>
  <si>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</si>
  <si>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</si>
  <si>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</si>
  <si>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</si>
  <si>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</si>
  <si>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</si>
  <si>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</si>
  <si>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</si>
  <si>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</si>
  <si>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</si>
  <si>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</si>
  <si>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</si>
  <si>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</si>
  <si>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</si>
  <si>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</si>
  <si>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</si>
  <si>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</si>
  <si>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</si>
  <si>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</si>
  <si>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</si>
  <si>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</si>
  <si>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</si>
  <si>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</si>
  <si>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</si>
  <si>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</si>
  <si>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</si>
  <si>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</si>
  <si>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</si>
  <si>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</si>
  <si>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</si>
  <si>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</si>
  <si>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</si>
  <si>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</si>
  <si>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</si>
  <si>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</si>
  <si>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</si>
  <si>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</si>
  <si>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</si>
  <si>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</si>
  <si>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</si>
  <si>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</si>
  <si>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</si>
  <si>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</si>
  <si>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</si>
  <si>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</si>
  <si>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</si>
  <si>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</si>
  <si>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</si>
  <si>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</si>
  <si>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</si>
  <si>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</si>
  <si>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</si>
  <si>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</si>
  <si>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</si>
  <si>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</si>
  <si>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</si>
  <si>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</si>
  <si>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</si>
  <si>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</si>
  <si>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</si>
  <si>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</si>
  <si>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</si>
  <si>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</si>
  <si>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</si>
  <si>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</si>
  <si>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</si>
  <si>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</si>
  <si>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</si>
  <si>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</si>
  <si>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</si>
  <si>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</si>
  <si>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</si>
  <si>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</si>
  <si>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</si>
  <si>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</si>
  <si>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</si>
  <si>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</si>
  <si>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</si>
  <si>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</si>
  <si>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</si>
  <si>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</si>
  <si>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</si>
  <si>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</si>
  <si>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</si>
  <si>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</si>
  <si>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</si>
  <si>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</si>
  <si>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</si>
  <si>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</si>
  <si>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</si>
  <si>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</si>
  <si>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</si>
  <si>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</si>
  <si>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</si>
  <si>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</si>
  <si>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</si>
  <si>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</si>
  <si>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</si>
  <si>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</si>
  <si>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</si>
  <si>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</si>
  <si>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</si>
  <si>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</si>
  <si>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</si>
  <si>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</si>
  <si>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</si>
  <si>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</si>
  <si>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</si>
  <si>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</si>
  <si>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</si>
  <si>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</si>
  <si>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</si>
  <si>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</si>
  <si>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</si>
  <si>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</si>
  <si>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</si>
  <si>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</si>
  <si>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</si>
  <si>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</si>
  <si>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</si>
  <si>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</si>
  <si>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</si>
  <si>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</si>
  <si>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</si>
  <si>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</si>
  <si>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</si>
  <si>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</si>
  <si>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</si>
  <si>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</si>
  <si>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</si>
  <si>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</si>
  <si>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</si>
  <si>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</si>
  <si>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</si>
  <si>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</si>
  <si>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</si>
  <si>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</si>
  <si>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</si>
  <si>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</si>
  <si>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</si>
  <si>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</si>
  <si>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</si>
  <si>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</si>
  <si>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</si>
  <si>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</si>
  <si>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</si>
  <si>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</si>
  <si>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</si>
  <si>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</si>
  <si>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</si>
  <si>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</si>
  <si>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</si>
  <si>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</si>
  <si>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</si>
  <si>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</si>
  <si>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</si>
  <si>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</si>
  <si>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</si>
  <si>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</si>
  <si>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</si>
  <si>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</si>
  <si>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</si>
  <si>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</si>
  <si>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</si>
  <si>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</si>
  <si>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</si>
  <si>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</si>
  <si>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</si>
  <si>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</si>
  <si>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</si>
  <si>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</si>
  <si>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</si>
  <si>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</si>
  <si>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</si>
  <si>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</si>
  <si>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</si>
  <si>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</si>
  <si>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</si>
  <si>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</si>
  <si>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</si>
  <si>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</si>
  <si>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</si>
  <si>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</si>
  <si>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</si>
  <si>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</si>
  <si>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</si>
  <si>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</si>
  <si>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</si>
  <si>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</si>
  <si>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</si>
  <si>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</si>
  <si>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</si>
  <si>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</si>
  <si>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</si>
  <si>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</si>
  <si>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</si>
  <si>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</si>
  <si>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</si>
  <si>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</si>
  <si>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</si>
  <si>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</si>
  <si>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</si>
  <si>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</si>
  <si>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</si>
  <si>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</si>
  <si>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</si>
  <si>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</si>
  <si>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</si>
  <si>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</si>
  <si>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</si>
  <si>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</si>
  <si>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</si>
  <si>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</si>
  <si>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</si>
  <si>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</si>
  <si>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</si>
  <si>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</si>
  <si>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</si>
  <si>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</si>
  <si>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</si>
  <si>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</si>
  <si>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</si>
  <si>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</si>
  <si>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</si>
  <si>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</si>
  <si>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</si>
  <si>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</si>
  <si>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</si>
  <si>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</si>
  <si>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</si>
  <si>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</si>
  <si>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</si>
  <si>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</si>
  <si>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</si>
  <si>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</si>
  <si>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</si>
  <si>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</si>
  <si>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</si>
  <si>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</si>
  <si>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</si>
  <si>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</si>
  <si>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</si>
  <si>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</si>
  <si>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</si>
  <si>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</si>
  <si>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</si>
  <si>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</si>
  <si>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</si>
  <si>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</si>
  <si>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</si>
  <si>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</si>
  <si>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</si>
  <si>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</si>
  <si>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</si>
  <si>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</si>
  <si>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</si>
  <si>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</si>
  <si>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</si>
  <si>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</si>
  <si>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</si>
  <si>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</si>
  <si>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</si>
  <si>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</si>
  <si>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</si>
  <si>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</si>
  <si>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</si>
  <si>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</si>
  <si>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</si>
  <si>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</si>
  <si>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</si>
  <si>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</si>
  <si>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</si>
  <si>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</si>
  <si>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</si>
  <si>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</si>
  <si>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</si>
  <si>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</si>
  <si>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</si>
  <si>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</si>
  <si>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</si>
  <si>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</si>
  <si>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</si>
  <si>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</si>
  <si>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</si>
  <si>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</si>
  <si>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</si>
  <si>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</si>
  <si>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</si>
  <si>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</si>
  <si>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</si>
  <si>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</si>
  <si>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</si>
  <si>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</si>
  <si>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</si>
  <si>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</si>
  <si>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</si>
  <si>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</si>
  <si>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</si>
  <si>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</si>
  <si>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</si>
  <si>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</si>
  <si>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</si>
  <si>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</si>
  <si>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</si>
  <si>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</si>
  <si>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</si>
  <si>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</si>
  <si>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</si>
  <si>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</si>
  <si>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</si>
  <si>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</si>
  <si>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</si>
  <si>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</si>
  <si>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</si>
  <si>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</si>
  <si>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</si>
  <si>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</si>
  <si>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</si>
  <si>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</si>
  <si>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</si>
  <si>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</si>
  <si>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</si>
  <si>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</si>
  <si>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</si>
  <si>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</si>
  <si>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</si>
  <si>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</si>
  <si>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</si>
  <si>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</si>
  <si>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</si>
  <si>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</si>
  <si>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</si>
  <si>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</si>
  <si>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</si>
  <si>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</si>
  <si>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</si>
  <si>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</si>
  <si>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</si>
  <si>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</si>
  <si>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</si>
  <si>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</si>
  <si>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</si>
  <si>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</si>
  <si>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</si>
  <si>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</si>
  <si>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</si>
  <si>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</si>
  <si>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</si>
  <si>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</si>
  <si>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</si>
  <si>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</si>
  <si>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</si>
  <si>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</si>
  <si>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</si>
  <si>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</si>
  <si>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</si>
  <si>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</si>
  <si>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</si>
  <si>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</si>
  <si>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</si>
  <si>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</si>
  <si>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</si>
  <si>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</si>
  <si>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</si>
  <si>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</si>
  <si>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</si>
  <si>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</si>
  <si>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</si>
  <si>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</si>
  <si>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</si>
  <si>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</si>
  <si>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</si>
  <si>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</si>
  <si>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</si>
  <si>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</si>
  <si>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</si>
  <si>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</si>
  <si>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</si>
  <si>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</si>
  <si>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</si>
  <si>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</si>
  <si>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</si>
  <si>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</si>
  <si>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</si>
  <si>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</si>
  <si>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</si>
  <si>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</si>
  <si>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</si>
  <si>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</si>
  <si>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</si>
  <si>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</si>
  <si>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</si>
  <si>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</si>
  <si>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</si>
  <si>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</si>
  <si>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</si>
  <si>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</si>
  <si>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</si>
  <si>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</si>
  <si>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</si>
  <si>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</si>
  <si>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</si>
  <si>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</si>
  <si>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</si>
  <si>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</si>
  <si>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</si>
  <si>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</si>
  <si>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</si>
  <si>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</si>
  <si>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</si>
  <si>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</si>
  <si>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</si>
  <si>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</si>
  <si>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</si>
  <si>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</si>
  <si>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</si>
  <si>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</si>
  <si>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</si>
  <si>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</si>
  <si>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</si>
  <si>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</si>
  <si>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</si>
  <si>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</si>
  <si>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</si>
  <si>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</si>
  <si>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</si>
  <si>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</si>
  <si>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</si>
  <si>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</si>
  <si>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</si>
  <si>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</si>
  <si>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</si>
  <si>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</si>
  <si>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</si>
  <si>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</si>
  <si>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</si>
  <si>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</si>
  <si>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</si>
  <si>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</si>
  <si>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</si>
  <si>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</si>
  <si>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</si>
  <si>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</si>
  <si>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</si>
  <si>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</si>
  <si>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</si>
  <si>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</si>
  <si>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</si>
  <si>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</si>
  <si>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</si>
  <si>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</si>
  <si>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</si>
  <si>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</si>
  <si>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</si>
  <si>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</si>
  <si>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</si>
  <si>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</si>
  <si>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</si>
  <si>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</si>
  <si>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</si>
  <si>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</si>
  <si>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</si>
  <si>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</si>
  <si>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</si>
  <si>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</si>
  <si>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</si>
  <si>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</si>
  <si>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</si>
  <si>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</si>
  <si>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</si>
  <si>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</si>
  <si>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</si>
  <si>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</si>
  <si>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</si>
  <si>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</si>
  <si>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</si>
  <si>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</si>
  <si>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</si>
  <si>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</si>
  <si>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</si>
  <si>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</si>
  <si>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</si>
  <si>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</si>
  <si>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</si>
  <si>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</si>
  <si>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</si>
  <si>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</si>
  <si>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</si>
  <si>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</si>
  <si>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</si>
  <si>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</si>
  <si>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</si>
  <si>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</si>
  <si>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</si>
  <si>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</si>
  <si>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</si>
  <si>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</si>
  <si>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</si>
  <si>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</si>
  <si>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</si>
  <si>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</si>
  <si>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</si>
  <si>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</si>
  <si>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</si>
  <si>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</si>
  <si>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</si>
  <si>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</si>
  <si>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</si>
  <si>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</si>
  <si>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</si>
  <si>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</si>
  <si>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</si>
  <si>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</si>
  <si>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</si>
  <si>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</si>
  <si>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</si>
  <si>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</si>
  <si>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</si>
  <si>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</si>
  <si>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</si>
  <si>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</si>
  <si>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</si>
  <si>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</si>
  <si>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</si>
  <si>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</si>
  <si>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</si>
  <si>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</si>
  <si>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</si>
  <si>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</si>
  <si>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</si>
  <si>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</si>
  <si>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</si>
  <si>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</si>
  <si>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</si>
  <si>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</si>
  <si>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</si>
  <si>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</si>
  <si>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</si>
  <si>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</si>
  <si>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</si>
  <si>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</si>
  <si>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</si>
  <si>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</si>
  <si>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</si>
  <si>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</si>
  <si>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</si>
  <si>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</si>
  <si>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</si>
  <si>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</si>
  <si>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</si>
  <si>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</si>
  <si>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</si>
  <si>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</si>
  <si>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</si>
  <si>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</si>
  <si>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</si>
  <si>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</si>
  <si>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</si>
  <si>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</si>
  <si>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</si>
  <si>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</si>
  <si>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</si>
  <si>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</si>
  <si>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</si>
  <si>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</si>
  <si>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</si>
  <si>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</si>
  <si>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</si>
  <si>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</si>
  <si>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</si>
  <si>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</si>
  <si>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</si>
  <si>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</si>
  <si>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</si>
  <si>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</si>
  <si>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</si>
  <si>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</si>
  <si>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</si>
  <si>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</si>
  <si>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</si>
  <si>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</si>
  <si>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</si>
  <si>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</si>
  <si>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</si>
  <si>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</si>
  <si>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</si>
  <si>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</si>
  <si>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</si>
  <si>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</si>
  <si>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</si>
  <si>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</si>
  <si>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</si>
  <si>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</si>
  <si>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</si>
  <si>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</si>
  <si>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</si>
  <si>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</si>
  <si>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</si>
  <si>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</si>
  <si>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</si>
  <si>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</si>
  <si>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</si>
  <si>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</si>
  <si>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</si>
  <si>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</si>
  <si>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</si>
  <si>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</si>
  <si>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</si>
  <si>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</si>
  <si>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</si>
  <si>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</si>
  <si>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</si>
  <si>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</si>
  <si>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</si>
  <si>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</si>
  <si>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</si>
  <si>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</si>
  <si>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</si>
  <si>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</si>
  <si>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</si>
  <si>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</si>
  <si>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</si>
  <si>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</si>
  <si>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</si>
  <si>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</si>
  <si>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</si>
  <si>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</si>
  <si>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</si>
  <si>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</si>
  <si>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</si>
  <si>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</si>
  <si>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</si>
  <si>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</si>
  <si>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</si>
  <si>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</si>
  <si>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</si>
  <si>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</si>
  <si>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</si>
  <si>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</si>
  <si>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</si>
  <si>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</si>
  <si>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</si>
  <si>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</si>
  <si>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</si>
  <si>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</si>
  <si>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</si>
  <si>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</si>
  <si>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</si>
  <si>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</si>
  <si>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</si>
  <si>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</si>
  <si>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</si>
  <si>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</si>
  <si>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</si>
  <si>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</si>
  <si>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</si>
  <si>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</si>
  <si>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</si>
  <si>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</si>
  <si>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</si>
  <si>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</si>
  <si>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</si>
  <si>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</si>
  <si>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</si>
  <si>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</si>
  <si>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</si>
  <si>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</si>
  <si>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</si>
  <si>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</si>
  <si>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</si>
  <si>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</si>
  <si>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</si>
  <si>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</si>
  <si>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</si>
  <si>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</si>
  <si>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</si>
  <si>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</si>
  <si>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</si>
  <si>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</si>
  <si>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</si>
  <si>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</si>
  <si>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</si>
  <si>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</si>
  <si>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</si>
  <si>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</si>
  <si>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</si>
  <si>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</si>
  <si>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</si>
  <si>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</si>
  <si>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</si>
  <si>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</si>
  <si>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</si>
  <si>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</si>
  <si>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</si>
  <si>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</si>
  <si>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</si>
  <si>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</si>
  <si>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</si>
  <si>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</si>
  <si>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</si>
  <si>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</si>
  <si>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</si>
  <si>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</si>
  <si>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</si>
  <si>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</si>
  <si>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</si>
  <si>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</si>
  <si>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</si>
  <si>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</si>
  <si>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</si>
  <si>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</si>
  <si>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</si>
  <si>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</si>
  <si>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</si>
  <si>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</si>
  <si>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</si>
  <si>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</si>
  <si>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</si>
  <si>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</si>
  <si>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</si>
  <si>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</si>
  <si>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</si>
  <si>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</si>
  <si>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</si>
  <si>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</si>
  <si>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</si>
  <si>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</si>
  <si>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</si>
  <si>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</si>
  <si>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</si>
  <si>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</si>
  <si>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</si>
  <si>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</si>
  <si>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</si>
  <si>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</si>
  <si>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</si>
  <si>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</si>
  <si>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</si>
  <si>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</si>
  <si>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</si>
  <si>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</si>
  <si>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</si>
  <si>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</si>
  <si>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</si>
  <si>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</si>
  <si>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</si>
  <si>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</si>
  <si>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</si>
  <si>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</si>
  <si>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</si>
  <si>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</si>
  <si>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</si>
  <si>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</si>
  <si>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</si>
  <si>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</si>
  <si>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</si>
  <si>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</si>
  <si>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</si>
  <si>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</si>
  <si>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</si>
  <si>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</si>
  <si>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</si>
  <si>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</si>
  <si>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</si>
  <si>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</si>
  <si>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</si>
  <si>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</si>
  <si>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</si>
  <si>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</si>
  <si>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</si>
  <si>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</si>
  <si>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</si>
  <si>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</si>
  <si>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</si>
  <si>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</si>
  <si>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</si>
  <si>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</si>
  <si>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</si>
  <si>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</si>
  <si>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</si>
  <si>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</si>
  <si>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</si>
  <si>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</si>
  <si>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</si>
  <si>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</si>
  <si>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</si>
  <si>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</si>
  <si>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</si>
  <si>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</si>
  <si>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</si>
  <si>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</si>
  <si>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</si>
  <si>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</si>
  <si>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</si>
  <si>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</si>
  <si>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</si>
  <si>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</si>
  <si>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</si>
  <si>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</si>
  <si>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</si>
  <si>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</si>
  <si>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</si>
  <si>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</si>
  <si>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</si>
  <si>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</si>
  <si>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</si>
  <si>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</si>
  <si>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</si>
  <si>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</si>
  <si>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</si>
  <si>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</si>
  <si>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</si>
  <si>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</si>
  <si>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</si>
  <si>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</si>
  <si>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</si>
  <si>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</si>
  <si>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</si>
  <si>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</si>
  <si>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</si>
  <si>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</si>
  <si>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</si>
  <si>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</si>
  <si>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</si>
  <si>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</si>
  <si>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B1: ATT Mortgage Assets</t>
  </si>
  <si>
    <t>Worksheet A: ATT General</t>
  </si>
  <si>
    <t>B1. Austrian Transparency Template - Mortgage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</si>
  <si>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</si>
  <si>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</si>
  <si>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</si>
  <si>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</si>
  <si>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</si>
  <si>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</si>
  <si>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</si>
  <si>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</si>
  <si>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</si>
  <si>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</si>
  <si>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</si>
  <si>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</si>
  <si>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</si>
  <si>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</si>
  <si>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</si>
  <si>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</si>
  <si>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</si>
  <si>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</si>
  <si>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</si>
  <si>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</si>
  <si>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</si>
  <si>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</si>
  <si>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</si>
  <si>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</si>
  <si>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</si>
  <si>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</si>
  <si>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</si>
  <si>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</si>
  <si>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</si>
  <si>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</si>
  <si>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</si>
  <si>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</si>
  <si>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</si>
  <si>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</si>
  <si>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</si>
  <si>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</si>
  <si>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</si>
  <si>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</si>
  <si>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</si>
  <si>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</si>
  <si>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</si>
  <si>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</si>
  <si>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</si>
  <si>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</si>
  <si>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</si>
  <si>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</si>
  <si>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</si>
  <si>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</si>
  <si>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</si>
  <si>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</si>
  <si>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</si>
  <si>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</si>
  <si>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</si>
  <si>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</si>
  <si>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</si>
  <si>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</si>
  <si>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</si>
  <si>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</si>
  <si>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</si>
  <si>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</si>
  <si>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</si>
  <si>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</si>
  <si>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</si>
  <si>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</si>
  <si>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</si>
  <si>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</si>
  <si>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</si>
  <si>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</si>
  <si>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</si>
  <si>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</si>
  <si>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</si>
  <si>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</si>
  <si>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</si>
  <si>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</si>
  <si>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</si>
  <si>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</si>
  <si>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</si>
  <si>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</si>
  <si>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</si>
  <si>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</si>
  <si>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</si>
  <si>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</si>
  <si>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</si>
  <si>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</si>
  <si>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</si>
  <si>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</si>
  <si>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</si>
  <si>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</si>
  <si>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</si>
  <si>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</si>
  <si>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</si>
  <si>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</si>
  <si>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</si>
  <si>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</si>
  <si>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</si>
  <si>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</si>
  <si>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</si>
  <si>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</si>
  <si>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</si>
  <si>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</si>
  <si>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</si>
  <si>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</si>
  <si>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</si>
  <si>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</si>
  <si>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M.7.9.2</t>
  </si>
  <si>
    <t>Subsidised housing</t>
  </si>
  <si>
    <t>M.7A.13.6</t>
  </si>
  <si>
    <t xml:space="preserve">Hospital </t>
  </si>
  <si>
    <t xml:space="preserve">School </t>
  </si>
  <si>
    <t>other RE with a social relevant purpose</t>
  </si>
  <si>
    <t>o/w Cultural purposes</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</si>
  <si>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</si>
  <si>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</si>
  <si>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</si>
  <si>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</si>
  <si>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</si>
  <si>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</si>
  <si>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</si>
  <si>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</si>
  <si>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</si>
  <si>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</si>
  <si>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</si>
  <si>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</si>
  <si>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</si>
  <si>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</si>
  <si>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</si>
  <si>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</si>
  <si>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</si>
  <si>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</si>
  <si>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</si>
  <si>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</si>
  <si>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</si>
  <si>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</si>
  <si>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</si>
  <si>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</si>
  <si>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</si>
  <si>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</si>
  <si>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</si>
  <si>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</si>
  <si>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</si>
  <si>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</si>
  <si>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</si>
  <si>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</si>
  <si>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</si>
  <si>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</si>
  <si>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</si>
  <si>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</si>
  <si>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</si>
  <si>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</si>
  <si>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</si>
  <si>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</si>
  <si>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</si>
  <si>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</si>
  <si>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</si>
  <si>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</si>
  <si>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</si>
  <si>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</si>
  <si>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Number of real estates</t>
  </si>
  <si>
    <t>Coverage Requirements (§9 PfandBG AT)</t>
  </si>
  <si>
    <t>Share of Intragroup pooled covered bond structures pursuant to CBD Art 8 (% of total cover pool)</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</si>
  <si>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</si>
  <si>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</si>
  <si>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</si>
  <si>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</si>
  <si>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</si>
  <si>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</si>
  <si>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</si>
  <si>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</si>
  <si>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</si>
  <si>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</si>
  <si>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 xml:space="preserve">(c) Geographical distribution: </t>
  </si>
  <si>
    <t>43 Mortgage Assets</t>
  </si>
  <si>
    <t>(c) Type of cover assets:</t>
  </si>
  <si>
    <t xml:space="preserve">(c) Loan size: </t>
  </si>
  <si>
    <t>186 Residential Mortgage Assets</t>
  </si>
  <si>
    <t xml:space="preserve">(c) Valuation Method: </t>
  </si>
  <si>
    <t>(d) Market Risk:</t>
  </si>
  <si>
    <t xml:space="preserve">   (d) o/w Interest rate risk - cover pool:</t>
  </si>
  <si>
    <t>149 Mortgage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</si>
  <si>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</si>
  <si>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</si>
  <si>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</si>
  <si>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</si>
  <si>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</si>
  <si>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(d) Hedging Strategy</t>
  </si>
  <si>
    <t>(e) Maturity Structure - cover assets:</t>
  </si>
  <si>
    <t>(e) Maturity Structure - covered bond:</t>
  </si>
  <si>
    <t>(e) Overview maturity extension triggers:</t>
  </si>
  <si>
    <t>(f) Levels of OC:</t>
  </si>
  <si>
    <t>(g) Percentage of loans in default:</t>
  </si>
  <si>
    <t>179 Mortgage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</si>
  <si>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</si>
  <si>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</si>
  <si>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</si>
  <si>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</si>
  <si>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</si>
  <si>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</si>
  <si>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</si>
  <si>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</si>
  <si>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</si>
  <si>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</si>
  <si>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</si>
  <si>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Worksheet C: ATT Glossary</t>
  </si>
  <si>
    <t>1. Glossary - Standard Items</t>
  </si>
  <si>
    <t>Legacy Issue (Y/N)</t>
  </si>
  <si>
    <t>OC
(Coverage Requirements §9 PfandBG AT in % of Outstanding CB)</t>
  </si>
  <si>
    <t>Transaction</t>
  </si>
  <si>
    <t>M.7.5.32</t>
  </si>
  <si>
    <t>M.7.5.33</t>
  </si>
  <si>
    <t>M.7.5.34</t>
  </si>
  <si>
    <t>M.7.5.35</t>
  </si>
  <si>
    <t>M.7.5.36</t>
  </si>
  <si>
    <t>M.7.5.37</t>
  </si>
  <si>
    <t>M.7.5.38</t>
  </si>
  <si>
    <t>M.7.5.39</t>
  </si>
  <si>
    <t>M.7.5.40</t>
  </si>
  <si>
    <t>M.7.5.41</t>
  </si>
  <si>
    <t>M.7.5.42</t>
  </si>
  <si>
    <t>M.7.5.43</t>
  </si>
  <si>
    <t>M.7.5.44</t>
  </si>
  <si>
    <t>M.7.5.45</t>
  </si>
  <si>
    <t>M.7.5.46</t>
  </si>
  <si>
    <t>M.7.5.47</t>
  </si>
  <si>
    <t>M.7.5.48</t>
  </si>
  <si>
    <t>M.7.5.49</t>
  </si>
  <si>
    <t>M.7.5.50</t>
  </si>
  <si>
    <t>Soft Bullet (Y/N)</t>
  </si>
  <si>
    <t>D1. Bond List</t>
  </si>
  <si>
    <t>Hypo Tirol Bank AG</t>
  </si>
  <si>
    <t>Y</t>
  </si>
  <si>
    <t>Wohnwirtschaftlich genutzt davon geförderter Wohnbau</t>
  </si>
  <si>
    <t>Tirol</t>
  </si>
  <si>
    <t>Wien</t>
  </si>
  <si>
    <t>Niederösterreich</t>
  </si>
  <si>
    <t>Vorarlberg</t>
  </si>
  <si>
    <t>Salzburg</t>
  </si>
  <si>
    <t>Steiermark</t>
  </si>
  <si>
    <t>Oberösterreich</t>
  </si>
  <si>
    <t>Kärnten</t>
  </si>
  <si>
    <t>Burgenland</t>
  </si>
  <si>
    <t>Default in accordance with Art 178 CRR</t>
  </si>
  <si>
    <t>AT0000A153S1</t>
  </si>
  <si>
    <t>AT0000A1PL28</t>
  </si>
  <si>
    <t>AT0000A1ZHK9</t>
  </si>
  <si>
    <t>AT0000A202R8</t>
  </si>
  <si>
    <t>AT0000A20B30</t>
  </si>
  <si>
    <t>AT0000A20EE7</t>
  </si>
  <si>
    <t>AT0000A213S3</t>
  </si>
  <si>
    <t>AT0000A23Q63</t>
  </si>
  <si>
    <t>AT0000A23Q97</t>
  </si>
  <si>
    <t>AT0000A23SR3</t>
  </si>
  <si>
    <t>AT0000A25HN0</t>
  </si>
  <si>
    <t>AT0000A27YL5</t>
  </si>
  <si>
    <t>AT0000A287P3</t>
  </si>
  <si>
    <t>AT0000A288D7</t>
  </si>
  <si>
    <t>AT0000A28KS7</t>
  </si>
  <si>
    <t>AT0000A2AYL3</t>
  </si>
  <si>
    <t>AT0000A2B5X2</t>
  </si>
  <si>
    <t>AT0000A2CEW8</t>
  </si>
  <si>
    <t>AT0000A2CFX3</t>
  </si>
  <si>
    <t>AT0000A2D7N7</t>
  </si>
  <si>
    <t>AT0000A2GL10</t>
  </si>
  <si>
    <t>AT0000A2QDQ2</t>
  </si>
  <si>
    <t>AT0000A2S6B7</t>
  </si>
  <si>
    <t>AT0000A2VCL5</t>
  </si>
  <si>
    <t>AT0000A2XLD9</t>
  </si>
  <si>
    <t>AT0000A326N4</t>
  </si>
  <si>
    <t>AT0000A33016</t>
  </si>
  <si>
    <t>AT0000A3UZM4</t>
  </si>
  <si>
    <t>Restanten Hypf</t>
  </si>
  <si>
    <t>Hypothekenpfandbrief</t>
  </si>
  <si>
    <t>29/01/14</t>
  </si>
  <si>
    <t>15/11/16</t>
  </si>
  <si>
    <t>01/02/18</t>
  </si>
  <si>
    <t>16/02/18</t>
  </si>
  <si>
    <t>19/03/18</t>
  </si>
  <si>
    <t>10/04/18</t>
  </si>
  <si>
    <t>27/04/18</t>
  </si>
  <si>
    <t>05/10/18</t>
  </si>
  <si>
    <t>19/10/18</t>
  </si>
  <si>
    <t>07/01/19</t>
  </si>
  <si>
    <t>12/04/19</t>
  </si>
  <si>
    <t>23/05/19</t>
  </si>
  <si>
    <t>27/05/19</t>
  </si>
  <si>
    <t>09/07/19</t>
  </si>
  <si>
    <t>17/10/19</t>
  </si>
  <si>
    <t>11/11/19</t>
  </si>
  <si>
    <t>20/01/20</t>
  </si>
  <si>
    <t>21/01/20</t>
  </si>
  <si>
    <t>28/02/20</t>
  </si>
  <si>
    <t>29/05/20</t>
  </si>
  <si>
    <t>11/03/21</t>
  </si>
  <si>
    <t>14/07/21</t>
  </si>
  <si>
    <t>28/01/22</t>
  </si>
  <si>
    <t>28/04/22</t>
  </si>
  <si>
    <t>31/01/23</t>
  </si>
  <si>
    <t>13/03/23</t>
  </si>
  <si>
    <t>29/05/26</t>
  </si>
  <si>
    <t>29/01/29</t>
  </si>
  <si>
    <t>30/12/30</t>
  </si>
  <si>
    <t>01/02/38</t>
  </si>
  <si>
    <t>16/02/28</t>
  </si>
  <si>
    <t>19/06/28</t>
  </si>
  <si>
    <t>10/04/43</t>
  </si>
  <si>
    <t>27/04/34</t>
  </si>
  <si>
    <t>05/10/28</t>
  </si>
  <si>
    <t>05/10/27</t>
  </si>
  <si>
    <t>19/10/28</t>
  </si>
  <si>
    <t>07/01/27</t>
  </si>
  <si>
    <t>12/04/33</t>
  </si>
  <si>
    <t>23/05/31</t>
  </si>
  <si>
    <t>28/05/29</t>
  </si>
  <si>
    <t>09/07/29</t>
  </si>
  <si>
    <t>19/10/26</t>
  </si>
  <si>
    <t>11/11/44</t>
  </si>
  <si>
    <t>20/01/40</t>
  </si>
  <si>
    <t>21/01/30</t>
  </si>
  <si>
    <t>28/02/30</t>
  </si>
  <si>
    <t>29/05/40</t>
  </si>
  <si>
    <t>11/03/31</t>
  </si>
  <si>
    <t>14/07/33</t>
  </si>
  <si>
    <t>28/01/27</t>
  </si>
  <si>
    <t>28/04/27</t>
  </si>
  <si>
    <t>31/01/28</t>
  </si>
  <si>
    <t>13/03/41</t>
  </si>
  <si>
    <t>30/05/33</t>
  </si>
  <si>
    <t>Fester Zins</t>
  </si>
  <si>
    <t>N</t>
  </si>
  <si>
    <t>Disclaimer</t>
  </si>
  <si>
    <t>www.hypotirol.com</t>
  </si>
  <si>
    <t>Actual</t>
  </si>
  <si>
    <t>287 Commercial Mortgage Assets</t>
  </si>
  <si>
    <t>237 Residential Mortgage Assets</t>
  </si>
  <si>
    <t>338 Commercial Mortgage Assets</t>
  </si>
  <si>
    <t>Derivate</t>
  </si>
  <si>
    <t>see D1. Bond List</t>
  </si>
  <si>
    <t>There are no derivatives in the cover pool</t>
  </si>
  <si>
    <t>*überfällige nicht eingelöste Stücke / overdue pieces not redeemed</t>
  </si>
  <si>
    <t>Soft Bullet Trigger</t>
  </si>
  <si>
    <t>Deutsch</t>
  </si>
  <si>
    <t>English</t>
  </si>
  <si>
    <t>Die Laufzeit der hypothekarisch und öffentlich fundierten Pfandbriefe kann bis zum Erweiterten Fälligkeitstag (d.h. mindestens zwölf Monate nach dem Endfälligkeitstag) verlängert werden, wenn die Emittentin die Anleihegläubiger darüber informiert, dass die Emittentin den ausstehenden Gesamtnennbetrag der betreffenden hypothekarisch und öffentlich fundierten Pfandbriefe am Endfälligkeitstag nicht zurückzahlen kann. In einem solchen Fall wird die Zahlung des ausstehenden Gesamtnennbetrags aufgeschoben und, ungeachtet der gesetzlichen Regelung zur Kündigung und Liquidation des relevanten Deckungsstocks, am Erweiterten Fälligkeitstag zusammen mit etwaigen bis zum Erweiterten Fälligkeitstag (ausschließlich) aufgelaufenen Zinsen fällig und zahlbar. In einem solchen Fall zahlt die Emittentin weiterhin Zinsen auf den ausstehenden Gesamtnennbetrag der hypothekarisch und öffentlich fundierten Pfandbriefe in Höhe des in den maßgeblichen Endgültigen Bedingungen festgelegten maßgeblichen Zinssatzes während des Zeitraums vom (ursprünglichen) Endfälligkeitstag (einschließlich) bis zum Erweiterten Fälligkeitstag (ausschließlich). Die Zinsen werden an jedem Zinszahlungstag (wie in maßgeblichen Endgültigen Bedingungen angegeben) ab dem (ursprünglichen) Endfälligkeitstag (einschließlich) bis zum Erweiterten Fälligkeitstag  ausschließlich) fällig und zahlbar.</t>
  </si>
  <si>
    <t>The Maturity Date of Pfandbriefe will be automatically extended to the Extended Maturity Date if the resolution authority orders resolution measures pursuant to section 50 of the Austrian Bank recovery and Resolution Act (Sanierungs- und Abwicklungsgesetz – BaSAG) with respect to the Issuer prior to the Maturity Date. The payment of the Final Redemption Amount may be automatically deferred and shall become due and payable on the Extended Maturity Date if so specified in the relevant Terms and Conditions. In case the relevant Terms and Conditions foresee partial redemption during such extended period, all or part of the Final Redemption Amount unpaid on the Maturity Date may be paid by the Issuer on any Partial Redemption Date occurring thereafter up to and including the relevant Extended Maturity Date. Interest will accrue on any unpaid amount during such extended period at the relevant applicable Rate of Interest (as specified in the relevant Terms and Conditions) and be payable on the Extended Maturity Date. Thus, Holders must not expect repayment of the Final Redemption Amount on the MaturityDate of the Pfandbriefe and are not entitled to early terminate the Pfandbriefe if the maturity of the Pfandbriefe is extended.</t>
  </si>
  <si>
    <t>Die Fälligkeit der Schuldverschreibungen kann bei Eintritt des Objektiven Auslösenden Ereignisses (wie nachstehend definiert) einmalig um bis zu 12 Monate bis zum Verlängerten Fälligkeitstag verschoben.
Das "Objektive Auslösende Ereignis" liegt vor, wenn die Fälligkeitsverschiebung in der Insolvenz der Emittentin durch den besonderen Verwalter (§ 86 österreichische Insolvenzordnung) ausgelöst wird, sofern dieser zum Zeitpunkt der Fälligkeitsverschiebung überzeugt ist, dass die Verbindlichkeiten unter den Schuldverschreibungen vollständig zum Verlängerten Fälligkeitstag bedient werden können. Die Fälligkeitsverschiebung liegt nicht im Ermessen der Emittentin. Im Fall einer Fälligkeitsverschiebung wird die Emittentin die Schuldverschreibungen insgesamt und nicht teilweise am Verlängerten Fälligkeitstag zum Nennbetrag nebst etwaigen bis zum Verlängerten Fälligkeitstag (ausschließlich) aufgelaufenen Zinsen zurückzahlen. Der Eintritt des Objektiven Auslösenden Ereignisses und die gegebenenfalls daraus resultierenden Anpassungen der Zinsperiode sind den Gläubigern unverzüglich mitzuteilen.</t>
  </si>
  <si>
    <t>The maturity of the Notes may be postponed once by up to 12 months to the Extended Maturity Date upon the occurrence of the Objective Trigger Event (as defined below).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Notes can be serviced in full on the Extended Maturity Date. The maturity extension is not at the Issuer's discretion. In the event of a maturity extension, the Issuer will redeem the Notes in whole and not in part on the Extended Maturity Date at the principal amount together with any interest accrued to (but excluding) the Extended Maturity Date. The occurrence of the Objective Trigger Event and any resulting adjustments of the Interest Period relating thereto shall be notified to the Holders without undue delay.</t>
  </si>
  <si>
    <t>*</t>
  </si>
  <si>
    <t>-</t>
  </si>
  <si>
    <t>15. Loan Size Information</t>
  </si>
  <si>
    <t xml:space="preserve">16. Loan to Value (LTV) Information - UNINDEXED </t>
  </si>
  <si>
    <t>17. Loan to Value (LTV) Information - INDEXED</t>
  </si>
  <si>
    <t>18. Breakdown by Type</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</si>
  <si>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</si>
  <si>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</si>
  <si>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</si>
  <si>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</si>
  <si>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</si>
  <si>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</si>
  <si>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</si>
  <si>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</si>
  <si>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</si>
  <si>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</si>
  <si>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</si>
  <si>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</si>
  <si>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</si>
  <si>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</si>
  <si>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</si>
  <si>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</si>
  <si>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</si>
  <si>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</si>
  <si>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</si>
  <si>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</si>
  <si>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</si>
  <si>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</si>
  <si>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</si>
  <si>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</si>
  <si>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</si>
  <si>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</si>
  <si>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</si>
  <si>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</si>
  <si>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</si>
  <si>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</si>
  <si>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</si>
  <si>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</si>
  <si>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</si>
  <si>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</si>
  <si>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</si>
  <si>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</si>
  <si>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</si>
  <si>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</si>
  <si>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</si>
  <si>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</si>
  <si>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</si>
  <si>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</si>
  <si>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</si>
  <si>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</si>
  <si>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</si>
  <si>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</si>
  <si>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</si>
  <si>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</si>
  <si>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</si>
  <si>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</si>
  <si>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</si>
  <si>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</si>
  <si>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</si>
  <si>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</si>
  <si>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</si>
  <si>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</si>
  <si>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</si>
  <si>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</si>
  <si>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</si>
  <si>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</si>
  <si>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</si>
  <si>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</si>
  <si>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</si>
  <si>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</si>
  <si>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</si>
  <si>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</si>
  <si>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</si>
  <si>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</si>
  <si>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</si>
  <si>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</si>
  <si>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</si>
  <si>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M.7B.18.11</t>
  </si>
  <si>
    <t>M.7B.18.12</t>
  </si>
  <si>
    <t>M.7B.18.13</t>
  </si>
  <si>
    <t>OM.7B.18.4</t>
  </si>
  <si>
    <t>OM.7B.18.5</t>
  </si>
  <si>
    <t>OM.7B.18.6</t>
  </si>
  <si>
    <t>OM.7B.18.7</t>
  </si>
  <si>
    <t>OM.7B.18.8</t>
  </si>
  <si>
    <t>OM.7B.18.9</t>
  </si>
  <si>
    <t>OM.7B.18.10</t>
  </si>
  <si>
    <t>OM.7B.18.11</t>
  </si>
  <si>
    <t>OM.7B.18.12</t>
  </si>
  <si>
    <t>OM.7B.18.13</t>
  </si>
  <si>
    <t>OM.7B.18.14</t>
  </si>
  <si>
    <t>OM.7B.18.15</t>
  </si>
  <si>
    <t>OM.7B.18.16</t>
  </si>
  <si>
    <t>OM.7B.18.17</t>
  </si>
  <si>
    <t>OM.7B.18.18</t>
  </si>
  <si>
    <t>OM.7B.18.19</t>
  </si>
  <si>
    <t>OM.7B.18.20</t>
  </si>
  <si>
    <t>Reporting Date: 30.06.2026</t>
  </si>
  <si>
    <t>Cut-off Date: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</si>
</sst>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quot;%&quot;"/>
    <numFmt numFmtId="166" formatCode="0.000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u/>
      <sz val="11"/>
      <color theme="0"/>
      <name val="Calibri"/>
      <family val="2"/>
      <scheme val="minor"/>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
      <sz val="8"/>
      <name val="Calibri"/>
      <family val="2"/>
      <scheme val="minor"/>
    </font>
    <font>
      <sz val="14"/>
      <color theme="1"/>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3" fillId="0" borderId="0"/>
    <xf numFmtId="0" fontId="24" fillId="0" borderId="0">
      <alignment horizontal="left" wrapText="1"/>
    </xf>
  </cellStyleXfs>
  <cellXfs count="144">
    <xf numFmtId="0" fontId="0" fillId="0" borderId="0" xfId="0"/>
    <xf numFmtId="0" fontId="0" fillId="3"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4"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0" fillId="0" borderId="0" xfId="0" applyAlignment="1">
      <alignment horizontal="center"/>
    </xf>
    <xf numFmtId="0" fontId="25"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right" vertical="center" wrapText="1"/>
    </xf>
    <xf numFmtId="0" fontId="17"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2" fillId="0" borderId="0" xfId="0" applyFont="1" applyAlignment="1">
      <alignment wrapText="1"/>
    </xf>
    <xf numFmtId="9" fontId="20" fillId="0" borderId="0" xfId="1" applyFont="1" applyFill="1" applyBorder="1" applyAlignment="1">
      <alignment horizontal="center" vertical="center" wrapText="1"/>
    </xf>
    <xf numFmtId="0" fontId="15" fillId="6" borderId="0" xfId="0" applyFont="1" applyFill="1" applyAlignment="1">
      <alignment horizontal="center" vertical="center" wrapText="1"/>
    </xf>
    <xf numFmtId="0" fontId="18" fillId="6" borderId="0" xfId="0" applyFont="1" applyFill="1" applyAlignment="1">
      <alignment horizontal="center" vertical="center" wrapText="1"/>
    </xf>
    <xf numFmtId="0" fontId="19" fillId="6" borderId="0" xfId="0" applyFont="1" applyFill="1" applyAlignment="1">
      <alignment horizontal="center" vertical="center" wrapText="1"/>
    </xf>
    <xf numFmtId="0" fontId="3" fillId="6" borderId="0" xfId="0" applyFont="1" applyFill="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5"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7" xfId="2" applyFill="1" applyBorder="1" applyAlignment="1">
      <alignment horizontal="center" vertical="center" wrapText="1"/>
    </xf>
    <xf numFmtId="0" fontId="16" fillId="6" borderId="0" xfId="0" quotePrefix="1" applyFont="1" applyFill="1" applyAlignment="1">
      <alignment horizontal="center" vertical="center" wrapText="1"/>
    </xf>
    <xf numFmtId="0" fontId="15" fillId="6" borderId="15"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0" fillId="6" borderId="0" xfId="0" applyFill="1" applyAlignment="1">
      <alignment horizontal="center" vertical="center" wrapText="1"/>
    </xf>
    <xf numFmtId="0" fontId="19"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15" fillId="0" borderId="0" xfId="0" applyFont="1" applyAlignment="1">
      <alignment horizontal="center" vertical="center"/>
    </xf>
    <xf numFmtId="4" fontId="0" fillId="0" borderId="0" xfId="0" applyNumberFormat="1"/>
    <xf numFmtId="0" fontId="14" fillId="0" borderId="0" xfId="2" applyFill="1" applyAlignment="1">
      <alignment horizontal="center" vertical="center" wrapText="1"/>
    </xf>
    <xf numFmtId="0" fontId="25" fillId="0" borderId="0" xfId="0" applyFont="1" applyAlignment="1">
      <alignment horizontal="left" vertical="center"/>
    </xf>
    <xf numFmtId="0" fontId="20" fillId="0" borderId="0" xfId="0" applyFont="1" applyAlignment="1">
      <alignment horizontal="left" vertical="center" wrapText="1"/>
    </xf>
    <xf numFmtId="0" fontId="8" fillId="0" borderId="0" xfId="0" applyFont="1" applyAlignment="1">
      <alignment horizontal="left" vertical="center"/>
    </xf>
    <xf numFmtId="0" fontId="29" fillId="0" borderId="0" xfId="0" applyFont="1" applyAlignment="1">
      <alignment horizontal="center" vertical="center"/>
    </xf>
    <xf numFmtId="0" fontId="35" fillId="0" borderId="0" xfId="0" applyFont="1" applyAlignment="1">
      <alignment vertical="center" wrapText="1"/>
    </xf>
    <xf numFmtId="0" fontId="30" fillId="0" borderId="0" xfId="0" applyFont="1" applyAlignment="1">
      <alignment vertical="center" wrapText="1"/>
    </xf>
    <xf numFmtId="0" fontId="19" fillId="0" borderId="0" xfId="0" applyFont="1" applyAlignment="1">
      <alignment horizontal="left" vertical="center" wrapText="1"/>
    </xf>
    <xf numFmtId="0" fontId="0" fillId="0" borderId="0" xfId="0" applyAlignment="1">
      <alignment vertical="center" wrapText="1"/>
    </xf>
    <xf numFmtId="0" fontId="35" fillId="0" borderId="0" xfId="0" applyFont="1" applyAlignment="1">
      <alignment horizontal="left" vertical="center" wrapText="1"/>
    </xf>
    <xf numFmtId="0" fontId="30" fillId="0" borderId="0" xfId="0" applyFont="1" applyAlignment="1">
      <alignment horizontal="left" vertical="center" wrapText="1"/>
    </xf>
    <xf numFmtId="0" fontId="37" fillId="0" borderId="0" xfId="0" applyFont="1" applyAlignment="1">
      <alignment horizontal="left" vertical="center" wrapText="1"/>
    </xf>
    <xf numFmtId="0" fontId="19"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2" fillId="0" borderId="0" xfId="0" applyFont="1" applyAlignment="1">
      <alignment horizontal="left" vertical="center" wrapText="1"/>
    </xf>
    <xf numFmtId="0" fontId="2" fillId="0" borderId="0" xfId="0" applyFont="1" applyAlignment="1">
      <alignment wrapText="1"/>
    </xf>
    <xf numFmtId="0" fontId="31" fillId="0" borderId="0" xfId="0" applyFont="1" applyAlignment="1">
      <alignment vertical="center" wrapText="1"/>
    </xf>
    <xf numFmtId="0" fontId="38" fillId="0" borderId="0" xfId="0" applyFont="1" applyAlignment="1">
      <alignment vertical="center" wrapText="1"/>
    </xf>
    <xf numFmtId="0" fontId="0" fillId="0" borderId="0" xfId="0" applyAlignment="1">
      <alignment wrapText="1"/>
    </xf>
    <xf numFmtId="0" fontId="26" fillId="0" borderId="0" xfId="0" applyFont="1" applyAlignment="1">
      <alignment horizontal="center" vertical="center" wrapText="1"/>
    </xf>
    <xf numFmtId="0" fontId="20" fillId="0" borderId="0" xfId="0" quotePrefix="1" applyFont="1" applyAlignment="1">
      <alignment horizontal="left" vertical="center" wrapText="1"/>
    </xf>
    <xf numFmtId="0" fontId="28" fillId="0" borderId="0" xfId="0" applyFont="1" applyAlignment="1">
      <alignment horizontal="center" vertical="center" wrapText="1"/>
    </xf>
    <xf numFmtId="0" fontId="28"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2" fontId="28" fillId="0" borderId="0" xfId="0" applyNumberFormat="1" applyFont="1" applyAlignment="1">
      <alignment horizontal="center" vertical="center" wrapText="1"/>
    </xf>
    <xf numFmtId="0" fontId="0" fillId="0" borderId="0" xfId="0" quotePrefix="1" applyAlignment="1">
      <alignment horizontal="center"/>
    </xf>
    <xf numFmtId="1"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2" fillId="0" borderId="0" xfId="0" applyFont="1" applyAlignment="1">
      <alignment horizontal="left" vertical="center"/>
    </xf>
    <xf numFmtId="49" fontId="0" fillId="0" borderId="0" xfId="0" applyNumberFormat="1" applyAlignment="1">
      <alignment horizontal="center" vertical="center" wrapText="1"/>
    </xf>
    <xf numFmtId="49" fontId="17" fillId="5" borderId="0" xfId="0" quotePrefix="1" applyNumberFormat="1" applyFont="1" applyFill="1" applyAlignment="1">
      <alignment horizontal="center" vertical="center" wrapText="1"/>
    </xf>
    <xf numFmtId="49" fontId="19" fillId="5" borderId="0" xfId="0" applyNumberFormat="1" applyFont="1" applyFill="1" applyAlignment="1">
      <alignment horizontal="center" vertical="center" wrapText="1"/>
    </xf>
    <xf numFmtId="49" fontId="0" fillId="0" borderId="0" xfId="0" applyNumberFormat="1"/>
    <xf numFmtId="0" fontId="7" fillId="3" borderId="1" xfId="0" applyFont="1" applyFill="1" applyBorder="1"/>
    <xf numFmtId="0" fontId="7" fillId="3" borderId="2" xfId="0" applyFont="1" applyFill="1" applyBorder="1"/>
    <xf numFmtId="0" fontId="7" fillId="3" borderId="3" xfId="0" applyFont="1" applyFill="1" applyBorder="1"/>
    <xf numFmtId="0" fontId="7" fillId="3" borderId="4" xfId="0" applyFont="1" applyFill="1" applyBorder="1"/>
    <xf numFmtId="0" fontId="7" fillId="3" borderId="0" xfId="0" applyFont="1" applyFill="1"/>
    <xf numFmtId="0" fontId="7" fillId="3" borderId="5" xfId="0" applyFont="1" applyFill="1" applyBorder="1"/>
    <xf numFmtId="0" fontId="8" fillId="3" borderId="0" xfId="0" applyFont="1" applyFill="1" applyAlignment="1">
      <alignment horizontal="center"/>
    </xf>
    <xf numFmtId="0" fontId="9" fillId="3" borderId="0" xfId="0" applyFont="1" applyFill="1" applyAlignment="1">
      <alignment horizontal="center" vertical="center"/>
    </xf>
    <xf numFmtId="17" fontId="10" fillId="3" borderId="0" xfId="0" applyNumberFormat="1" applyFont="1" applyFill="1" applyAlignment="1">
      <alignment horizontal="center"/>
    </xf>
    <xf numFmtId="0" fontId="11" fillId="3" borderId="0" xfId="0" applyFont="1" applyFill="1" applyAlignment="1">
      <alignment horizontal="center" vertical="center"/>
    </xf>
    <xf numFmtId="49" fontId="12" fillId="3" borderId="0" xfId="0" applyNumberFormat="1" applyFont="1" applyFill="1" applyAlignment="1">
      <alignment horizontal="center" vertical="center"/>
    </xf>
    <xf numFmtId="0" fontId="12" fillId="3" borderId="0" xfId="0" applyFont="1" applyFill="1" applyAlignment="1">
      <alignment horizontal="center" vertical="center"/>
    </xf>
    <xf numFmtId="0" fontId="10" fillId="3" borderId="0" xfId="0" applyFont="1" applyFill="1" applyAlignment="1">
      <alignment horizontal="center"/>
    </xf>
    <xf numFmtId="0" fontId="13" fillId="3" borderId="0" xfId="0" applyFont="1" applyFill="1"/>
    <xf numFmtId="0" fontId="6" fillId="3" borderId="0" xfId="2" applyFont="1" applyFill="1" applyAlignment="1"/>
    <xf numFmtId="0" fontId="7" fillId="3" borderId="6" xfId="0" applyFont="1" applyFill="1" applyBorder="1"/>
    <xf numFmtId="0" fontId="7" fillId="3" borderId="7" xfId="0" applyFont="1" applyFill="1" applyBorder="1"/>
    <xf numFmtId="0" fontId="7" fillId="3" borderId="8" xfId="0" applyFont="1" applyFill="1" applyBorder="1"/>
    <xf numFmtId="0" fontId="14" fillId="0" borderId="0" xfId="2" applyAlignment="1">
      <alignment horizontal="center"/>
    </xf>
    <xf numFmtId="14" fontId="2" fillId="0" borderId="0" xfId="0" applyNumberFormat="1" applyFont="1" applyAlignment="1">
      <alignment horizontal="center" vertical="center" wrapText="1"/>
    </xf>
    <xf numFmtId="0" fontId="14" fillId="0" borderId="0" xfId="2" quotePrefix="1" applyAlignment="1">
      <alignment horizontal="center"/>
    </xf>
    <xf numFmtId="0" fontId="14" fillId="0" borderId="0" xfId="2" quotePrefix="1" applyFill="1" applyAlignment="1">
      <alignment horizontal="center"/>
    </xf>
    <xf numFmtId="0" fontId="40" fillId="0" borderId="12" xfId="0" applyFont="1" applyBorder="1" applyAlignment="1">
      <alignment horizontal="center" vertical="center"/>
    </xf>
    <xf numFmtId="0" fontId="17" fillId="5" borderId="0" xfId="0" applyFont="1" applyFill="1" applyAlignment="1">
      <alignment horizontal="center" vertical="center" wrapText="1"/>
    </xf>
    <xf numFmtId="0" fontId="34" fillId="3" borderId="0" xfId="2" applyFont="1" applyFill="1" applyBorder="1" applyAlignment="1">
      <alignment horizontal="center"/>
    </xf>
    <xf numFmtId="0" fontId="34" fillId="3" borderId="0" xfId="2" applyFont="1" applyFill="1" applyBorder="1" applyAlignment="1"/>
    <xf numFmtId="0" fontId="34" fillId="6" borderId="0" xfId="2" applyFont="1" applyFill="1" applyAlignment="1">
      <alignment horizontal="center"/>
    </xf>
    <xf numFmtId="0" fontId="34" fillId="6" borderId="0" xfId="2" applyFont="1" applyFill="1" applyAlignment="1"/>
    <xf numFmtId="0" fontId="14" fillId="5" borderId="0" xfId="2" applyFill="1" applyBorder="1" applyAlignment="1">
      <alignment horizontal="center"/>
    </xf>
    <xf numFmtId="0" fontId="14" fillId="5" borderId="0" xfId="2" applyFill="1" applyAlignment="1"/>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17" fillId="5" borderId="9" xfId="0" quotePrefix="1" applyFont="1" applyFill="1" applyBorder="1" applyAlignment="1">
      <alignment horizontal="center" vertical="center" wrapText="1"/>
    </xf>
    <xf numFmtId="0" fontId="17" fillId="5" borderId="1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654844</xdr:colOff>
      <xdr:row>10</xdr:row>
      <xdr:rowOff>154782</xdr:rowOff>
    </xdr:from>
    <xdr:to>
      <xdr:col>6</xdr:col>
      <xdr:colOff>300183</xdr:colOff>
      <xdr:row>20</xdr:row>
      <xdr:rowOff>2689</xdr:rowOff>
    </xdr:to>
    <xdr:pic>
      <xdr:nvPicPr>
        <xdr:cNvPr id="2" name="Grafik 1">
          <a:extLst>
            <a:ext uri="{FF2B5EF4-FFF2-40B4-BE49-F238E27FC236}">
              <a16:creationId xmlns:a16="http://schemas.microsoft.com/office/drawing/2014/main" id="{9A74CA77-0836-41F5-86D1-173715D554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219" y="2714626"/>
          <a:ext cx="1574152" cy="182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ypotirol.com/"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8"/>
  <sheetViews>
    <sheetView tabSelected="1" zoomScale="80" zoomScaleNormal="80" workbookViewId="0">
      <selection activeCell="N9" sqref="N9"/>
    </sheetView>
  </sheetViews>
  <sheetFormatPr baseColWidth="10" defaultColWidth="9.140625" defaultRowHeight="15" x14ac:dyDescent="0.25"/>
  <cols>
    <col min="1" max="1" width="9.140625" style="1"/>
    <col min="2" max="2" width="5.140625" style="1" customWidth="1"/>
    <col min="3" max="3" width="4.85546875" style="1" customWidth="1"/>
    <col min="4" max="8" width="14.42578125" style="1" customWidth="1"/>
    <col min="9" max="9" width="4.5703125" style="1" customWidth="1"/>
    <col min="10" max="10" width="4.7109375" style="1" customWidth="1"/>
    <col min="11" max="16384" width="9.140625" style="1"/>
  </cols>
  <sheetData>
    <row r="1" spans="2:10" ht="15.75" thickBot="1" x14ac:dyDescent="0.3"/>
    <row r="2" spans="2:10" x14ac:dyDescent="0.25">
      <c r="B2" s="108"/>
      <c r="C2" s="109"/>
      <c r="D2" s="109"/>
      <c r="E2" s="109"/>
      <c r="F2" s="109"/>
      <c r="G2" s="109"/>
      <c r="H2" s="109"/>
      <c r="I2" s="109"/>
      <c r="J2" s="110"/>
    </row>
    <row r="3" spans="2:10" x14ac:dyDescent="0.25">
      <c r="B3" s="111"/>
      <c r="C3" s="112"/>
      <c r="D3" s="112"/>
      <c r="E3" s="112"/>
      <c r="F3" s="112"/>
      <c r="G3" s="112"/>
      <c r="H3" s="112"/>
      <c r="I3" s="112"/>
      <c r="J3" s="113"/>
    </row>
    <row r="4" spans="2:10" x14ac:dyDescent="0.25">
      <c r="B4" s="111"/>
      <c r="C4" s="112"/>
      <c r="D4" s="112"/>
      <c r="E4" s="112"/>
      <c r="F4" s="112"/>
      <c r="G4" s="112"/>
      <c r="H4" s="112"/>
      <c r="I4" s="112"/>
      <c r="J4" s="113"/>
    </row>
    <row r="5" spans="2:10" ht="31.5" x14ac:dyDescent="0.3">
      <c r="B5" s="111"/>
      <c r="C5" s="112"/>
      <c r="D5" s="112"/>
      <c r="E5" s="114"/>
      <c r="F5" s="115" t="s">
        <v>925</v>
      </c>
      <c r="G5" s="112"/>
      <c r="H5" s="112"/>
      <c r="I5" s="112"/>
      <c r="J5" s="113"/>
    </row>
    <row r="6" spans="2:10" x14ac:dyDescent="0.25">
      <c r="B6" s="111"/>
      <c r="C6" s="112"/>
      <c r="D6" s="112"/>
      <c r="E6" s="112"/>
      <c r="F6" s="116"/>
      <c r="G6" s="112"/>
      <c r="H6" s="112"/>
      <c r="I6" s="112"/>
      <c r="J6" s="113"/>
    </row>
    <row r="7" spans="2:10" ht="26.25" x14ac:dyDescent="0.25">
      <c r="B7" s="111"/>
      <c r="C7" s="112"/>
      <c r="D7" s="112"/>
      <c r="E7" s="112"/>
      <c r="F7" s="117"/>
      <c r="G7" s="112"/>
      <c r="H7" s="112"/>
      <c r="I7" s="112"/>
      <c r="J7" s="113"/>
    </row>
    <row r="8" spans="2:10" ht="26.25" x14ac:dyDescent="0.25">
      <c r="B8" s="111"/>
      <c r="C8" s="112"/>
      <c r="D8" s="112"/>
      <c r="E8" s="112"/>
      <c r="F8" s="117" t="s">
        <v>1158</v>
      </c>
      <c r="G8" s="112"/>
      <c r="H8" s="112"/>
      <c r="I8" s="112"/>
      <c r="J8" s="113"/>
    </row>
    <row r="9" spans="2:10" ht="21" x14ac:dyDescent="0.25">
      <c r="B9" s="111"/>
      <c r="C9" s="112"/>
      <c r="D9" s="112"/>
      <c r="E9" s="112"/>
      <c r="F9" s="118" t="s">
        <v>1372</v>
      </c>
      <c r="G9" s="112"/>
      <c r="H9" s="112"/>
      <c r="I9" s="112"/>
      <c r="J9" s="113"/>
    </row>
    <row r="10" spans="2:10" ht="21" x14ac:dyDescent="0.25">
      <c r="B10" s="111"/>
      <c r="C10" s="112"/>
      <c r="D10" s="112"/>
      <c r="E10" s="112"/>
      <c r="F10" s="118" t="s">
        <v>1373</v>
      </c>
      <c r="G10" s="112"/>
      <c r="H10" s="112"/>
      <c r="I10" s="112"/>
      <c r="J10" s="113"/>
    </row>
    <row r="11" spans="2:10" ht="21" x14ac:dyDescent="0.25">
      <c r="B11" s="111"/>
      <c r="C11" s="112"/>
      <c r="D11" s="112"/>
      <c r="E11" s="112"/>
      <c r="F11" s="119"/>
      <c r="G11" s="112"/>
      <c r="H11" s="112"/>
      <c r="I11" s="112"/>
      <c r="J11" s="113"/>
    </row>
    <row r="12" spans="2:10" x14ac:dyDescent="0.25">
      <c r="B12" s="111"/>
      <c r="C12" s="112"/>
      <c r="D12" s="112"/>
      <c r="E12" s="112"/>
      <c r="F12" s="112"/>
      <c r="G12" s="112"/>
      <c r="H12" s="112"/>
      <c r="I12" s="112"/>
      <c r="J12" s="113"/>
    </row>
    <row r="13" spans="2:10" x14ac:dyDescent="0.25">
      <c r="B13" s="111"/>
      <c r="C13" s="112"/>
      <c r="D13" s="112"/>
      <c r="E13" s="112"/>
      <c r="F13" s="112"/>
      <c r="G13" s="112"/>
      <c r="H13" s="112"/>
      <c r="I13" s="112"/>
      <c r="J13" s="113"/>
    </row>
    <row r="14" spans="2:10" x14ac:dyDescent="0.25">
      <c r="B14" s="111"/>
      <c r="C14" s="112"/>
      <c r="D14" s="112"/>
      <c r="E14" s="112"/>
      <c r="F14" s="112"/>
      <c r="G14" s="112"/>
      <c r="H14" s="112"/>
      <c r="I14" s="112"/>
      <c r="J14" s="113"/>
    </row>
    <row r="15" spans="2:10" x14ac:dyDescent="0.25">
      <c r="B15" s="111"/>
      <c r="C15" s="112"/>
      <c r="D15" s="112"/>
      <c r="E15" s="112"/>
      <c r="F15" s="112"/>
      <c r="G15" s="112"/>
      <c r="H15" s="112"/>
      <c r="I15" s="112"/>
      <c r="J15" s="113"/>
    </row>
    <row r="16" spans="2:10" x14ac:dyDescent="0.25">
      <c r="B16" s="111"/>
      <c r="C16" s="112"/>
      <c r="D16" s="112"/>
      <c r="E16" s="112"/>
      <c r="F16" s="112"/>
      <c r="G16" s="112"/>
      <c r="H16" s="112"/>
      <c r="I16" s="112"/>
      <c r="J16" s="113"/>
    </row>
    <row r="17" spans="2:10" x14ac:dyDescent="0.25">
      <c r="B17" s="111"/>
      <c r="C17" s="112"/>
      <c r="D17" s="112"/>
      <c r="E17" s="112"/>
      <c r="F17" s="112"/>
      <c r="G17" s="112"/>
      <c r="H17" s="112"/>
      <c r="I17" s="112"/>
      <c r="J17" s="113"/>
    </row>
    <row r="18" spans="2:10" x14ac:dyDescent="0.25">
      <c r="B18" s="111"/>
      <c r="C18" s="112"/>
      <c r="D18" s="112"/>
      <c r="E18" s="112"/>
      <c r="F18" s="112"/>
      <c r="G18" s="112"/>
      <c r="H18" s="112"/>
      <c r="I18" s="112"/>
      <c r="J18" s="113"/>
    </row>
    <row r="19" spans="2:10" x14ac:dyDescent="0.25">
      <c r="B19" s="111"/>
      <c r="C19" s="112"/>
      <c r="D19" s="112"/>
      <c r="E19" s="112"/>
      <c r="F19" s="112"/>
      <c r="G19" s="112"/>
      <c r="H19" s="112"/>
      <c r="I19" s="112"/>
      <c r="J19" s="113"/>
    </row>
    <row r="20" spans="2:10" x14ac:dyDescent="0.25">
      <c r="B20" s="111"/>
      <c r="C20" s="112"/>
      <c r="D20" s="112"/>
      <c r="E20" s="112"/>
      <c r="F20" s="112"/>
      <c r="G20" s="112"/>
      <c r="H20" s="112"/>
      <c r="I20" s="112"/>
      <c r="J20" s="113"/>
    </row>
    <row r="21" spans="2:10" x14ac:dyDescent="0.25">
      <c r="B21" s="111"/>
      <c r="C21" s="112"/>
      <c r="D21" s="112"/>
      <c r="E21" s="112"/>
      <c r="F21" s="112"/>
      <c r="G21" s="112"/>
      <c r="H21" s="112"/>
      <c r="I21" s="112"/>
      <c r="J21" s="113"/>
    </row>
    <row r="22" spans="2:10" x14ac:dyDescent="0.25">
      <c r="B22" s="111"/>
      <c r="C22" s="112"/>
      <c r="D22" s="112"/>
      <c r="E22" s="112"/>
      <c r="F22" s="120" t="s">
        <v>13</v>
      </c>
      <c r="G22" s="112"/>
      <c r="H22" s="112"/>
      <c r="I22" s="112"/>
      <c r="J22" s="113"/>
    </row>
    <row r="23" spans="2:10" x14ac:dyDescent="0.25">
      <c r="B23" s="111"/>
      <c r="C23" s="112"/>
      <c r="D23" s="112"/>
      <c r="E23" s="112"/>
      <c r="F23" s="121"/>
      <c r="G23" s="112"/>
      <c r="H23" s="112"/>
      <c r="I23" s="112"/>
      <c r="J23" s="113"/>
    </row>
    <row r="24" spans="2:10" x14ac:dyDescent="0.25">
      <c r="B24" s="111"/>
      <c r="C24" s="112"/>
      <c r="D24" s="136" t="s">
        <v>928</v>
      </c>
      <c r="E24" s="137" t="s">
        <v>14</v>
      </c>
      <c r="F24" s="137"/>
      <c r="G24" s="137"/>
      <c r="H24" s="137"/>
      <c r="I24" s="112"/>
      <c r="J24" s="113"/>
    </row>
    <row r="25" spans="2:10" x14ac:dyDescent="0.25">
      <c r="B25" s="111"/>
      <c r="C25" s="112"/>
      <c r="D25" s="112"/>
      <c r="H25" s="112"/>
      <c r="I25" s="112"/>
      <c r="J25" s="113"/>
    </row>
    <row r="26" spans="2:10" x14ac:dyDescent="0.25">
      <c r="B26" s="111"/>
      <c r="C26" s="112"/>
      <c r="D26" s="136" t="s">
        <v>927</v>
      </c>
      <c r="E26" s="137"/>
      <c r="F26" s="137"/>
      <c r="G26" s="137"/>
      <c r="H26" s="137"/>
      <c r="I26" s="112"/>
      <c r="J26" s="113"/>
    </row>
    <row r="27" spans="2:10" x14ac:dyDescent="0.25">
      <c r="B27" s="111"/>
      <c r="C27" s="112"/>
      <c r="D27" s="122"/>
      <c r="E27" s="122"/>
      <c r="F27" s="122"/>
      <c r="G27" s="122"/>
      <c r="H27" s="122"/>
      <c r="I27" s="112"/>
      <c r="J27" s="113"/>
    </row>
    <row r="28" spans="2:10" x14ac:dyDescent="0.25">
      <c r="B28" s="111"/>
      <c r="C28" s="112"/>
      <c r="D28" s="136" t="s">
        <v>1132</v>
      </c>
      <c r="E28" s="137" t="s">
        <v>14</v>
      </c>
      <c r="F28" s="137"/>
      <c r="G28" s="137"/>
      <c r="H28" s="137"/>
      <c r="I28" s="112"/>
      <c r="J28" s="113"/>
    </row>
    <row r="29" spans="2:10" x14ac:dyDescent="0.25">
      <c r="B29" s="111"/>
      <c r="C29" s="112"/>
      <c r="D29" s="112"/>
      <c r="E29" s="112"/>
      <c r="F29" s="112"/>
      <c r="G29" s="112"/>
      <c r="H29" s="112"/>
      <c r="I29" s="112"/>
      <c r="J29" s="113"/>
    </row>
    <row r="30" spans="2:10" x14ac:dyDescent="0.25">
      <c r="B30" s="111"/>
      <c r="C30" s="112"/>
      <c r="D30" s="136" t="s">
        <v>1084</v>
      </c>
      <c r="E30" s="137"/>
      <c r="F30" s="137"/>
      <c r="G30" s="137"/>
      <c r="H30" s="137"/>
      <c r="I30" s="112"/>
      <c r="J30" s="113"/>
    </row>
    <row r="31" spans="2:10" x14ac:dyDescent="0.25">
      <c r="B31" s="111"/>
      <c r="C31" s="112"/>
      <c r="D31" s="112"/>
      <c r="E31" s="112"/>
      <c r="F31" s="121"/>
      <c r="G31" s="112"/>
      <c r="H31" s="112"/>
      <c r="I31" s="112"/>
      <c r="J31" s="113"/>
    </row>
    <row r="32" spans="2:10" x14ac:dyDescent="0.25">
      <c r="B32" s="111"/>
      <c r="C32" s="112"/>
      <c r="D32" s="134" t="s">
        <v>1258</v>
      </c>
      <c r="E32" s="135" t="s">
        <v>14</v>
      </c>
      <c r="F32" s="135"/>
      <c r="G32" s="135"/>
      <c r="H32" s="135"/>
      <c r="I32" s="112"/>
      <c r="J32" s="113"/>
    </row>
    <row r="33" spans="2:10" x14ac:dyDescent="0.25">
      <c r="B33" s="111"/>
      <c r="C33" s="112"/>
      <c r="D33" s="112"/>
      <c r="E33" s="112"/>
      <c r="F33" s="121"/>
      <c r="G33" s="112"/>
      <c r="H33" s="112"/>
      <c r="I33" s="112"/>
      <c r="J33" s="113"/>
    </row>
    <row r="34" spans="2:10" ht="15.75" thickBot="1" x14ac:dyDescent="0.3">
      <c r="B34" s="123"/>
      <c r="C34" s="124"/>
      <c r="D34" s="124"/>
      <c r="E34" s="124"/>
      <c r="F34" s="124"/>
      <c r="G34" s="124"/>
      <c r="H34" s="124"/>
      <c r="I34" s="124"/>
      <c r="J34" s="125"/>
    </row>
    <row r="36" spans="2:10" x14ac:dyDescent="0.25">
      <c r="B36" s="112"/>
      <c r="C36" s="112"/>
      <c r="D36" s="132" t="s">
        <v>926</v>
      </c>
      <c r="E36" s="133" t="s">
        <v>14</v>
      </c>
      <c r="F36" s="133"/>
      <c r="G36" s="133"/>
      <c r="H36" s="133"/>
      <c r="I36" s="112"/>
      <c r="J36" s="112"/>
    </row>
    <row r="37" spans="2:10" x14ac:dyDescent="0.25">
      <c r="B37" s="112"/>
      <c r="C37" s="112"/>
      <c r="I37" s="112"/>
      <c r="J37" s="112"/>
    </row>
    <row r="38" spans="2:10" x14ac:dyDescent="0.25">
      <c r="B38" s="112"/>
      <c r="C38" s="112"/>
      <c r="D38" s="112"/>
      <c r="E38" s="112"/>
      <c r="F38" s="112"/>
      <c r="G38" s="112"/>
      <c r="H38" s="112"/>
      <c r="I38" s="112"/>
      <c r="J38" s="112"/>
    </row>
  </sheetData>
  <mergeCells count="6">
    <mergeCell ref="D36:H36"/>
    <mergeCell ref="D32:H32"/>
    <mergeCell ref="D24:H24"/>
    <mergeCell ref="D26:H26"/>
    <mergeCell ref="D28:H28"/>
    <mergeCell ref="D30:H30"/>
  </mergeCells>
  <hyperlinks>
    <hyperlink ref="D36:H36" location="Disclaimer!A1" display="Covered Bond Forum Disclaimer" xr:uid="{00000000-0004-0000-0000-000004000000}"/>
    <hyperlink ref="D24:H24" location="'A. ATT General'!A1" display="Worksheet A: ATT General" xr:uid="{F3715456-3EB0-4D3F-BCCB-1DC0DA25FA17}"/>
    <hyperlink ref="D26:H26" location="'B1. ATT Mortgage Assets'!A1" display="Worksheet B1: ATT Mortgage Assets" xr:uid="{FE48FF9B-272F-4701-B34C-987436862FF8}"/>
    <hyperlink ref="D28:H28" location="'C. ATT Glossary'!A1" display="Worksheet C: ATT Glossary" xr:uid="{4837C27B-36C7-4289-9385-43D2C1DDF624}"/>
    <hyperlink ref="D32:H32" location="Disclaimer!A1" display="Covered Bond Forum Disclaimer" xr:uid="{E0FC48C4-2D24-4486-B4AE-4E8F67595D13}"/>
    <hyperlink ref="D30:H30" location="'D1. Bond List'!A1" display="Worksheet D1: Bond List" xr:uid="{F4C03D45-9E51-43E4-97D8-76B9ED2703D5}"/>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&amp;L_x000D_&amp;1#&amp;"Aptos"&amp;7&amp;K000000 / Intern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topLeftCell="A239" zoomScale="85" zoomScaleNormal="85" workbookViewId="0">
      <selection activeCell="C296" sqref="C296"/>
    </sheetView>
  </sheetViews>
  <sheetFormatPr baseColWidth="10" defaultColWidth="8.85546875" defaultRowHeight="15" outlineLevelRow="1" x14ac:dyDescent="0.25"/>
  <cols>
    <col min="1" max="1" width="11.28515625" style="6" customWidth="1"/>
    <col min="2" max="2" width="72" style="6" customWidth="1"/>
    <col min="3" max="4" width="40.7109375" style="6" customWidth="1"/>
    <col min="5" max="5" width="6.7109375" style="6" customWidth="1"/>
    <col min="6" max="6" width="41.7109375" style="6" customWidth="1"/>
    <col min="7" max="7" width="41.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24"/>
  </cols>
  <sheetData>
    <row r="1" spans="1:13" ht="31.5" x14ac:dyDescent="0.25">
      <c r="A1" s="3" t="s">
        <v>924</v>
      </c>
      <c r="B1" s="3"/>
      <c r="C1" s="4"/>
      <c r="D1" s="4"/>
      <c r="E1" s="4"/>
      <c r="F1" s="26"/>
      <c r="H1" s="4"/>
      <c r="I1" s="3"/>
      <c r="J1" s="4"/>
      <c r="K1" s="4"/>
      <c r="L1" s="4"/>
      <c r="M1" s="4"/>
    </row>
    <row r="2" spans="1:13" ht="15.75" thickBot="1" x14ac:dyDescent="0.3">
      <c r="A2" s="4"/>
      <c r="B2" s="5"/>
      <c r="C2" s="5"/>
      <c r="D2" s="4"/>
      <c r="E2" s="4"/>
      <c r="F2" s="4"/>
      <c r="H2" s="4"/>
      <c r="L2" s="4"/>
      <c r="M2" s="4"/>
    </row>
    <row r="3" spans="1:13" ht="19.5" thickBot="1" x14ac:dyDescent="0.3">
      <c r="A3" s="7"/>
      <c r="B3" s="8" t="s">
        <v>15</v>
      </c>
      <c r="C3" s="9" t="s">
        <v>160</v>
      </c>
      <c r="D3" s="7"/>
      <c r="E3" s="7"/>
      <c r="F3" s="4"/>
      <c r="G3" s="7"/>
      <c r="H3" s="4"/>
      <c r="L3" s="4"/>
      <c r="M3" s="4"/>
    </row>
    <row r="4" spans="1:13" ht="15.75" thickBot="1" x14ac:dyDescent="0.3">
      <c r="H4" s="4"/>
      <c r="L4" s="4"/>
      <c r="M4" s="4"/>
    </row>
    <row r="5" spans="1:13" ht="18.75" x14ac:dyDescent="0.25">
      <c r="A5" s="10"/>
      <c r="B5" s="62" t="s">
        <v>16</v>
      </c>
      <c r="C5" s="67"/>
      <c r="E5" s="11"/>
      <c r="F5" s="11"/>
      <c r="H5" s="4"/>
      <c r="L5" s="4"/>
      <c r="M5" s="4"/>
    </row>
    <row r="6" spans="1:13" x14ac:dyDescent="0.25">
      <c r="B6" s="63" t="s">
        <v>17</v>
      </c>
      <c r="H6" s="4"/>
      <c r="L6" s="4"/>
      <c r="M6" s="4"/>
    </row>
    <row r="7" spans="1:13" x14ac:dyDescent="0.25">
      <c r="B7" s="60" t="s">
        <v>18</v>
      </c>
      <c r="H7" s="4"/>
      <c r="L7" s="4"/>
      <c r="M7" s="4"/>
    </row>
    <row r="8" spans="1:13" x14ac:dyDescent="0.25">
      <c r="B8" s="60" t="s">
        <v>19</v>
      </c>
      <c r="F8" s="6" t="s">
        <v>20</v>
      </c>
      <c r="H8" s="4"/>
      <c r="L8" s="4"/>
      <c r="M8" s="4"/>
    </row>
    <row r="9" spans="1:13" x14ac:dyDescent="0.25">
      <c r="B9" s="63" t="s">
        <v>948</v>
      </c>
      <c r="H9" s="4"/>
      <c r="L9" s="4"/>
      <c r="M9" s="4"/>
    </row>
    <row r="10" spans="1:13" x14ac:dyDescent="0.25">
      <c r="B10" s="63" t="s">
        <v>21</v>
      </c>
      <c r="H10" s="4"/>
      <c r="L10" s="4"/>
      <c r="M10" s="4"/>
    </row>
    <row r="11" spans="1:13" ht="15.75" thickBot="1" x14ac:dyDescent="0.3">
      <c r="B11" s="59" t="s">
        <v>22</v>
      </c>
      <c r="H11" s="4"/>
      <c r="L11" s="4"/>
      <c r="M11" s="4"/>
    </row>
    <row r="12" spans="1:13" x14ac:dyDescent="0.25">
      <c r="B12" s="12"/>
      <c r="H12" s="4"/>
      <c r="L12" s="4"/>
      <c r="M12" s="4"/>
    </row>
    <row r="13" spans="1:13" ht="37.5" x14ac:dyDescent="0.25">
      <c r="A13" s="47" t="s">
        <v>23</v>
      </c>
      <c r="B13" s="47" t="s">
        <v>17</v>
      </c>
      <c r="C13" s="47"/>
      <c r="D13" s="47"/>
      <c r="E13" s="47"/>
      <c r="F13" s="47"/>
      <c r="G13" s="47"/>
      <c r="H13" s="4"/>
      <c r="L13" s="4"/>
      <c r="M13" s="4"/>
    </row>
    <row r="14" spans="1:13" x14ac:dyDescent="0.25">
      <c r="A14" s="6" t="s">
        <v>24</v>
      </c>
      <c r="B14" s="13" t="s">
        <v>0</v>
      </c>
      <c r="C14" s="6" t="s">
        <v>448</v>
      </c>
      <c r="E14" s="11"/>
      <c r="F14" s="11"/>
      <c r="H14" s="4"/>
      <c r="L14" s="4"/>
      <c r="M14" s="4"/>
    </row>
    <row r="15" spans="1:13" x14ac:dyDescent="0.25">
      <c r="A15" s="6" t="s">
        <v>26</v>
      </c>
      <c r="B15" s="13" t="s">
        <v>27</v>
      </c>
      <c r="C15" s="6" t="s">
        <v>1158</v>
      </c>
      <c r="E15" s="11"/>
      <c r="F15" s="11"/>
      <c r="H15" s="4"/>
      <c r="L15" s="4"/>
      <c r="M15" s="4"/>
    </row>
    <row r="16" spans="1:13" x14ac:dyDescent="0.25">
      <c r="A16" s="6" t="s">
        <v>28</v>
      </c>
      <c r="B16" s="13" t="s">
        <v>29</v>
      </c>
      <c r="C16" s="126" t="s">
        <v>1259</v>
      </c>
      <c r="E16" s="11"/>
      <c r="F16" s="11"/>
      <c r="H16" s="4"/>
      <c r="L16" s="4"/>
      <c r="M16" s="4"/>
    </row>
    <row r="17" spans="1:13" x14ac:dyDescent="0.25">
      <c r="A17" s="6" t="s">
        <v>30</v>
      </c>
      <c r="B17" s="13" t="s">
        <v>31</v>
      </c>
      <c r="C17" s="127">
        <v>46203</v>
      </c>
      <c r="E17" s="11"/>
      <c r="F17" s="11"/>
      <c r="H17" s="4"/>
      <c r="L17" s="4"/>
      <c r="M17" s="4"/>
    </row>
    <row r="18" spans="1:13" hidden="1" outlineLevel="1" x14ac:dyDescent="0.25">
      <c r="A18" s="6" t="s">
        <v>32</v>
      </c>
      <c r="B18" s="14" t="s">
        <v>33</v>
      </c>
      <c r="E18" s="11"/>
      <c r="F18" s="11"/>
      <c r="H18" s="4"/>
      <c r="L18" s="4"/>
      <c r="M18" s="4"/>
    </row>
    <row r="19" spans="1:13" hidden="1" outlineLevel="1" x14ac:dyDescent="0.25">
      <c r="A19" s="6" t="s">
        <v>34</v>
      </c>
      <c r="B19" s="14" t="s">
        <v>35</v>
      </c>
      <c r="E19" s="11"/>
      <c r="F19" s="11"/>
      <c r="H19" s="4"/>
      <c r="L19" s="4"/>
      <c r="M19" s="4"/>
    </row>
    <row r="20" spans="1:13" hidden="1" outlineLevel="1" x14ac:dyDescent="0.25">
      <c r="A20" s="6" t="s">
        <v>36</v>
      </c>
      <c r="B20" s="14"/>
      <c r="E20" s="11"/>
      <c r="F20" s="11"/>
      <c r="H20" s="4"/>
      <c r="L20" s="4"/>
      <c r="M20" s="4"/>
    </row>
    <row r="21" spans="1:13" hidden="1" outlineLevel="1" x14ac:dyDescent="0.25">
      <c r="A21" s="6" t="s">
        <v>37</v>
      </c>
      <c r="B21" s="14"/>
      <c r="E21" s="11"/>
      <c r="F21" s="11"/>
      <c r="H21" s="4"/>
      <c r="L21" s="4"/>
      <c r="M21" s="4"/>
    </row>
    <row r="22" spans="1:13" hidden="1" outlineLevel="1" x14ac:dyDescent="0.25">
      <c r="A22" s="6" t="s">
        <v>38</v>
      </c>
      <c r="B22" s="14"/>
      <c r="E22" s="11"/>
      <c r="F22" s="11"/>
      <c r="H22" s="4"/>
      <c r="L22" s="4"/>
      <c r="M22" s="4"/>
    </row>
    <row r="23" spans="1:13" hidden="1" outlineLevel="1" x14ac:dyDescent="0.25">
      <c r="A23" s="6" t="s">
        <v>39</v>
      </c>
      <c r="B23" s="14"/>
      <c r="E23" s="11"/>
      <c r="F23" s="11"/>
      <c r="H23" s="4"/>
      <c r="L23" s="4"/>
      <c r="M23" s="4"/>
    </row>
    <row r="24" spans="1:13" hidden="1" outlineLevel="1" x14ac:dyDescent="0.25">
      <c r="A24" s="6" t="s">
        <v>40</v>
      </c>
      <c r="B24" s="14"/>
      <c r="E24" s="11"/>
      <c r="F24" s="11"/>
      <c r="H24" s="4"/>
      <c r="L24" s="4"/>
      <c r="M24" s="4"/>
    </row>
    <row r="25" spans="1:13" hidden="1" outlineLevel="1" x14ac:dyDescent="0.25">
      <c r="A25" s="6" t="s">
        <v>41</v>
      </c>
      <c r="B25" s="14"/>
      <c r="E25" s="11"/>
      <c r="F25" s="11"/>
      <c r="H25" s="4"/>
      <c r="L25" s="4"/>
      <c r="M25" s="4"/>
    </row>
    <row r="26" spans="1:13" ht="18.75" collapsed="1" x14ac:dyDescent="0.25">
      <c r="A26" s="47"/>
      <c r="B26" s="47" t="s">
        <v>18</v>
      </c>
      <c r="C26" s="47"/>
      <c r="D26" s="47"/>
      <c r="E26" s="47"/>
      <c r="F26" s="47"/>
      <c r="G26" s="47"/>
      <c r="H26" s="4"/>
      <c r="L26" s="4"/>
      <c r="M26" s="4"/>
    </row>
    <row r="27" spans="1:13" x14ac:dyDescent="0.25">
      <c r="A27" s="6" t="s">
        <v>42</v>
      </c>
      <c r="B27" s="16" t="s">
        <v>1094</v>
      </c>
      <c r="C27" s="6" t="s">
        <v>1159</v>
      </c>
      <c r="D27" s="16"/>
      <c r="E27" s="16"/>
      <c r="F27" s="16"/>
      <c r="H27" s="4"/>
      <c r="L27" s="4"/>
      <c r="M27" s="4"/>
    </row>
    <row r="28" spans="1:13" x14ac:dyDescent="0.25">
      <c r="A28" s="6" t="s">
        <v>43</v>
      </c>
      <c r="B28" s="12" t="s">
        <v>1095</v>
      </c>
      <c r="C28" s="6" t="s">
        <v>1159</v>
      </c>
      <c r="D28" s="16"/>
      <c r="E28" s="16"/>
      <c r="F28" s="16"/>
      <c r="H28" s="4"/>
      <c r="L28" s="4"/>
      <c r="M28" s="4"/>
    </row>
    <row r="29" spans="1:13" x14ac:dyDescent="0.25">
      <c r="A29" s="6" t="s">
        <v>45</v>
      </c>
      <c r="B29" s="12" t="s">
        <v>44</v>
      </c>
      <c r="C29" s="6" t="s">
        <v>1159</v>
      </c>
      <c r="E29" s="16"/>
      <c r="F29" s="16"/>
      <c r="H29" s="4"/>
      <c r="L29" s="4"/>
      <c r="M29" s="4"/>
    </row>
    <row r="30" spans="1:13" x14ac:dyDescent="0.25">
      <c r="A30" s="6" t="s">
        <v>47</v>
      </c>
      <c r="B30" s="16" t="s">
        <v>46</v>
      </c>
      <c r="C30" s="6" t="s">
        <v>772</v>
      </c>
      <c r="E30" s="16"/>
      <c r="F30" s="16"/>
      <c r="H30" s="4"/>
      <c r="L30" s="4"/>
      <c r="M30" s="4"/>
    </row>
    <row r="31" spans="1:13" hidden="1" outlineLevel="1" x14ac:dyDescent="0.25">
      <c r="A31" s="6" t="s">
        <v>48</v>
      </c>
      <c r="B31" s="15"/>
      <c r="E31" s="16"/>
      <c r="F31" s="16"/>
      <c r="H31" s="4"/>
      <c r="L31" s="4"/>
      <c r="M31" s="4"/>
    </row>
    <row r="32" spans="1:13" hidden="1" outlineLevel="1" x14ac:dyDescent="0.25">
      <c r="A32" s="6" t="s">
        <v>49</v>
      </c>
      <c r="B32" s="15"/>
      <c r="E32" s="16"/>
      <c r="F32" s="16"/>
      <c r="H32" s="4"/>
      <c r="L32" s="4"/>
      <c r="M32" s="4"/>
    </row>
    <row r="33" spans="1:13" hidden="1" outlineLevel="1" x14ac:dyDescent="0.25">
      <c r="A33" s="6" t="s">
        <v>50</v>
      </c>
      <c r="B33" s="15"/>
      <c r="E33" s="16"/>
      <c r="F33" s="16"/>
      <c r="H33" s="4"/>
      <c r="L33" s="4"/>
      <c r="M33" s="4"/>
    </row>
    <row r="34" spans="1:13" hidden="1" outlineLevel="1" x14ac:dyDescent="0.25">
      <c r="A34" s="6" t="s">
        <v>51</v>
      </c>
      <c r="B34" s="15"/>
      <c r="E34" s="16"/>
      <c r="F34" s="16"/>
      <c r="H34" s="4"/>
      <c r="L34" s="4"/>
      <c r="M34" s="4"/>
    </row>
    <row r="35" spans="1:13" hidden="1" outlineLevel="1" x14ac:dyDescent="0.25">
      <c r="A35" s="6" t="s">
        <v>52</v>
      </c>
      <c r="B35" s="17"/>
      <c r="E35" s="16"/>
      <c r="F35" s="16"/>
      <c r="H35" s="4"/>
      <c r="L35" s="4"/>
      <c r="M35" s="4"/>
    </row>
    <row r="36" spans="1:13" ht="18.75" collapsed="1" x14ac:dyDescent="0.25">
      <c r="A36" s="47"/>
      <c r="B36" s="47" t="s">
        <v>19</v>
      </c>
      <c r="C36" s="47"/>
      <c r="D36" s="48"/>
      <c r="E36" s="48"/>
      <c r="F36" s="48"/>
      <c r="G36" s="64"/>
      <c r="H36" s="4"/>
      <c r="L36" s="4"/>
      <c r="M36" s="4"/>
    </row>
    <row r="37" spans="1:13" ht="15" customHeight="1" x14ac:dyDescent="0.25">
      <c r="A37" s="51"/>
      <c r="B37" s="52" t="s">
        <v>53</v>
      </c>
      <c r="C37" s="65" t="s">
        <v>54</v>
      </c>
      <c r="D37" s="51"/>
      <c r="E37" s="53"/>
      <c r="F37" s="54"/>
      <c r="G37" s="54"/>
      <c r="H37" s="4"/>
      <c r="L37" s="4"/>
      <c r="M37" s="4"/>
    </row>
    <row r="38" spans="1:13" x14ac:dyDescent="0.25">
      <c r="A38" s="6" t="s">
        <v>4</v>
      </c>
      <c r="B38" s="16" t="s">
        <v>903</v>
      </c>
      <c r="C38" s="97">
        <v>2681.4723798700002</v>
      </c>
      <c r="F38" s="16"/>
      <c r="H38" s="4"/>
      <c r="L38" s="4"/>
      <c r="M38" s="4"/>
    </row>
    <row r="39" spans="1:13" x14ac:dyDescent="0.25">
      <c r="A39" s="6" t="s">
        <v>55</v>
      </c>
      <c r="B39" s="16" t="s">
        <v>56</v>
      </c>
      <c r="C39" s="97">
        <v>2165.2699539099999</v>
      </c>
      <c r="F39" s="16"/>
      <c r="H39" s="4"/>
      <c r="L39" s="4"/>
      <c r="M39" s="4"/>
    </row>
    <row r="40" spans="1:13" hidden="1" outlineLevel="1" x14ac:dyDescent="0.25">
      <c r="A40" s="6" t="s">
        <v>57</v>
      </c>
      <c r="B40" s="18" t="s">
        <v>58</v>
      </c>
      <c r="C40" s="97" t="s">
        <v>766</v>
      </c>
      <c r="F40" s="16"/>
      <c r="H40" s="4"/>
      <c r="L40" s="4"/>
      <c r="M40" s="4"/>
    </row>
    <row r="41" spans="1:13" hidden="1" outlineLevel="1" x14ac:dyDescent="0.25">
      <c r="A41" s="6" t="s">
        <v>60</v>
      </c>
      <c r="B41" s="18" t="s">
        <v>61</v>
      </c>
      <c r="C41" s="97" t="s">
        <v>766</v>
      </c>
      <c r="F41" s="16"/>
      <c r="H41" s="4"/>
      <c r="L41" s="4"/>
      <c r="M41" s="4"/>
    </row>
    <row r="42" spans="1:13" hidden="1" outlineLevel="1" x14ac:dyDescent="0.25">
      <c r="A42" s="6" t="s">
        <v>62</v>
      </c>
      <c r="B42" s="16" t="s">
        <v>1088</v>
      </c>
      <c r="C42" s="97">
        <v>2225.7990016399999</v>
      </c>
      <c r="F42" s="16"/>
      <c r="H42" s="4"/>
      <c r="L42" s="4"/>
      <c r="M42" s="4"/>
    </row>
    <row r="43" spans="1:13" hidden="1" outlineLevel="1" x14ac:dyDescent="0.25">
      <c r="A43" s="6" t="s">
        <v>63</v>
      </c>
      <c r="B43" s="16" t="s">
        <v>1131</v>
      </c>
      <c r="C43" s="97" t="s">
        <v>766</v>
      </c>
      <c r="F43" s="16"/>
      <c r="H43" s="4"/>
      <c r="L43" s="4"/>
      <c r="M43" s="4"/>
    </row>
    <row r="44" spans="1:13" collapsed="1" x14ac:dyDescent="0.25">
      <c r="A44" s="51"/>
      <c r="B44" s="52" t="s">
        <v>64</v>
      </c>
      <c r="C44" s="52" t="s">
        <v>949</v>
      </c>
      <c r="D44" s="52" t="s">
        <v>950</v>
      </c>
      <c r="E44" s="52"/>
      <c r="F44" s="52" t="s">
        <v>951</v>
      </c>
      <c r="G44" s="52" t="s">
        <v>1260</v>
      </c>
      <c r="H44" s="4"/>
      <c r="L44" s="4"/>
      <c r="M44" s="4"/>
    </row>
    <row r="45" spans="1:13" x14ac:dyDescent="0.25">
      <c r="A45" s="6" t="s">
        <v>8</v>
      </c>
      <c r="B45" s="16" t="s">
        <v>65</v>
      </c>
      <c r="C45" s="98">
        <v>2</v>
      </c>
      <c r="D45" s="98">
        <v>21.840095551497043</v>
      </c>
      <c r="E45" s="98"/>
      <c r="F45" s="98" t="s">
        <v>769</v>
      </c>
      <c r="G45" s="98">
        <v>23.8400955514971</v>
      </c>
      <c r="H45" s="4"/>
      <c r="L45" s="4"/>
      <c r="M45" s="4"/>
    </row>
    <row r="46" spans="1:13" ht="30" x14ac:dyDescent="0.25">
      <c r="A46" s="6" t="s">
        <v>66</v>
      </c>
      <c r="B46" s="16" t="s">
        <v>1135</v>
      </c>
      <c r="C46" s="98">
        <v>2.7954504065739187</v>
      </c>
      <c r="D46" s="98">
        <v>21.044645144923123</v>
      </c>
      <c r="E46" s="98"/>
      <c r="F46" s="98" t="s">
        <v>769</v>
      </c>
      <c r="G46" s="98">
        <v>23.8400955514971</v>
      </c>
      <c r="H46" s="4"/>
      <c r="L46" s="4"/>
      <c r="M46" s="4"/>
    </row>
    <row r="47" spans="1:13" hidden="1" outlineLevel="1" x14ac:dyDescent="0.25">
      <c r="A47" s="6" t="s">
        <v>68</v>
      </c>
      <c r="B47" s="14" t="s">
        <v>67</v>
      </c>
      <c r="G47" s="6"/>
      <c r="H47" s="4"/>
      <c r="L47" s="4"/>
      <c r="M47" s="4"/>
    </row>
    <row r="48" spans="1:13" hidden="1" outlineLevel="1" x14ac:dyDescent="0.25">
      <c r="A48" s="6" t="s">
        <v>70</v>
      </c>
      <c r="B48" s="14" t="s">
        <v>69</v>
      </c>
      <c r="G48" s="6"/>
      <c r="H48" s="4"/>
      <c r="L48" s="4"/>
      <c r="M48" s="4"/>
    </row>
    <row r="49" spans="1:13" hidden="1" outlineLevel="1" x14ac:dyDescent="0.25">
      <c r="A49" s="6" t="s">
        <v>71</v>
      </c>
      <c r="B49" s="14"/>
      <c r="G49" s="6"/>
      <c r="H49" s="4"/>
      <c r="L49" s="4"/>
      <c r="M49" s="4"/>
    </row>
    <row r="50" spans="1:13" hidden="1" outlineLevel="1" x14ac:dyDescent="0.25">
      <c r="A50" s="6" t="s">
        <v>72</v>
      </c>
      <c r="B50" s="14"/>
      <c r="G50" s="6"/>
      <c r="H50" s="4"/>
      <c r="L50" s="4"/>
      <c r="M50" s="4"/>
    </row>
    <row r="51" spans="1:13" hidden="1" outlineLevel="1" x14ac:dyDescent="0.25">
      <c r="A51" s="6" t="s">
        <v>73</v>
      </c>
      <c r="B51" s="14"/>
      <c r="G51" s="6"/>
      <c r="H51" s="4"/>
      <c r="L51" s="4"/>
      <c r="M51" s="4"/>
    </row>
    <row r="52" spans="1:13" collapsed="1" x14ac:dyDescent="0.25">
      <c r="A52" s="51"/>
      <c r="B52" s="52" t="s">
        <v>74</v>
      </c>
      <c r="C52" s="51" t="s">
        <v>54</v>
      </c>
      <c r="D52" s="51"/>
      <c r="E52" s="53"/>
      <c r="F52" s="54" t="s">
        <v>75</v>
      </c>
      <c r="G52" s="54"/>
      <c r="H52" s="4"/>
      <c r="L52" s="4"/>
      <c r="M52" s="4"/>
    </row>
    <row r="53" spans="1:13" x14ac:dyDescent="0.25">
      <c r="A53" s="6" t="s">
        <v>76</v>
      </c>
      <c r="B53" s="16" t="s">
        <v>77</v>
      </c>
      <c r="C53" s="97">
        <v>2661.2022085714671</v>
      </c>
      <c r="E53" s="19"/>
      <c r="F53" s="20">
        <f>IF($C$58=0,"",IF(C53="[for completion]","",C53/$C$58))</f>
        <v>0.99244065631547851</v>
      </c>
      <c r="G53" s="20"/>
      <c r="H53" s="4"/>
      <c r="L53" s="4"/>
      <c r="M53" s="4"/>
    </row>
    <row r="54" spans="1:13" x14ac:dyDescent="0.25">
      <c r="A54" s="6" t="s">
        <v>78</v>
      </c>
      <c r="B54" s="16" t="s">
        <v>79</v>
      </c>
      <c r="C54" s="97"/>
      <c r="E54" s="19"/>
      <c r="F54" s="20">
        <f>IF($C$58=0,"",IF(C54="[for completion]","",C54/$C$58))</f>
        <v>0</v>
      </c>
      <c r="G54" s="20"/>
      <c r="H54" s="4"/>
      <c r="L54" s="4"/>
      <c r="M54" s="4"/>
    </row>
    <row r="55" spans="1:13" x14ac:dyDescent="0.25">
      <c r="A55" s="6" t="s">
        <v>80</v>
      </c>
      <c r="B55" s="16" t="s">
        <v>81</v>
      </c>
      <c r="C55" s="97"/>
      <c r="E55" s="19"/>
      <c r="F55" s="20">
        <f>IF($C$58=0,"",IF(C55="[for completion]","",C55/$C$58))</f>
        <v>0</v>
      </c>
      <c r="G55" s="20"/>
      <c r="H55" s="4"/>
      <c r="L55" s="4"/>
      <c r="M55" s="4"/>
    </row>
    <row r="56" spans="1:13" x14ac:dyDescent="0.25">
      <c r="A56" s="6" t="s">
        <v>82</v>
      </c>
      <c r="B56" s="16" t="s">
        <v>83</v>
      </c>
      <c r="C56" s="97">
        <v>20.270171300000001</v>
      </c>
      <c r="E56" s="19"/>
      <c r="F56" s="20">
        <f>IF($C$58=0,"",IF(C56="[for completion]","",C56/$C$58))</f>
        <v>7.5593436845214218E-3</v>
      </c>
      <c r="G56" s="20"/>
      <c r="H56" s="4"/>
      <c r="L56" s="4"/>
      <c r="M56" s="4"/>
    </row>
    <row r="57" spans="1:13" x14ac:dyDescent="0.25">
      <c r="A57" s="6" t="s">
        <v>84</v>
      </c>
      <c r="B57" s="6" t="s">
        <v>85</v>
      </c>
      <c r="C57" s="97"/>
      <c r="E57" s="19"/>
      <c r="F57" s="20">
        <f>IF($C$58=0,"",IF(C57="[for completion]","",C57/$C$58))</f>
        <v>0</v>
      </c>
      <c r="G57" s="20"/>
      <c r="H57" s="4"/>
      <c r="L57" s="4"/>
      <c r="M57" s="4"/>
    </row>
    <row r="58" spans="1:13" x14ac:dyDescent="0.25">
      <c r="A58" s="6" t="s">
        <v>86</v>
      </c>
      <c r="B58" s="21" t="s">
        <v>87</v>
      </c>
      <c r="C58" s="99">
        <f>SUM(C53:C57)</f>
        <v>2681.4723798714672</v>
      </c>
      <c r="D58" s="19"/>
      <c r="E58" s="19"/>
      <c r="F58" s="22">
        <f>SUM(F53:F57)</f>
        <v>0.99999999999999989</v>
      </c>
      <c r="G58" s="20"/>
      <c r="H58" s="4"/>
      <c r="L58" s="4"/>
      <c r="M58" s="4"/>
    </row>
    <row r="59" spans="1:13" outlineLevel="1" x14ac:dyDescent="0.25">
      <c r="A59" s="6" t="s">
        <v>88</v>
      </c>
      <c r="B59" s="23" t="s">
        <v>89</v>
      </c>
      <c r="E59" s="19"/>
      <c r="F59" s="20">
        <f t="shared" ref="F59:F64" si="0">IF($C$58=0,"",IF(C59="[for completion]","",C59/$C$58))</f>
        <v>0</v>
      </c>
      <c r="G59" s="20"/>
      <c r="H59" s="4"/>
      <c r="L59" s="4"/>
      <c r="M59" s="4"/>
    </row>
    <row r="60" spans="1:13" outlineLevel="1" x14ac:dyDescent="0.25">
      <c r="A60" s="6" t="s">
        <v>90</v>
      </c>
      <c r="B60" s="23" t="s">
        <v>89</v>
      </c>
      <c r="E60" s="19"/>
      <c r="F60" s="20">
        <f t="shared" si="0"/>
        <v>0</v>
      </c>
      <c r="G60" s="20"/>
      <c r="H60" s="4"/>
      <c r="L60" s="4"/>
      <c r="M60" s="4"/>
    </row>
    <row r="61" spans="1:13" outlineLevel="1" x14ac:dyDescent="0.25">
      <c r="A61" s="6" t="s">
        <v>91</v>
      </c>
      <c r="B61" s="23" t="s">
        <v>89</v>
      </c>
      <c r="E61" s="19"/>
      <c r="F61" s="20">
        <f t="shared" si="0"/>
        <v>0</v>
      </c>
      <c r="G61" s="20"/>
      <c r="H61" s="4"/>
      <c r="L61" s="4"/>
      <c r="M61" s="4"/>
    </row>
    <row r="62" spans="1:13" outlineLevel="1" x14ac:dyDescent="0.25">
      <c r="A62" s="6" t="s">
        <v>92</v>
      </c>
      <c r="B62" s="23" t="s">
        <v>89</v>
      </c>
      <c r="E62" s="19"/>
      <c r="F62" s="20">
        <f t="shared" si="0"/>
        <v>0</v>
      </c>
      <c r="G62" s="20"/>
      <c r="H62" s="4"/>
      <c r="L62" s="4"/>
      <c r="M62" s="4"/>
    </row>
    <row r="63" spans="1:13" outlineLevel="1" x14ac:dyDescent="0.25">
      <c r="A63" s="6" t="s">
        <v>93</v>
      </c>
      <c r="B63" s="23" t="s">
        <v>89</v>
      </c>
      <c r="E63" s="19"/>
      <c r="F63" s="20">
        <f t="shared" si="0"/>
        <v>0</v>
      </c>
      <c r="G63" s="20"/>
      <c r="H63" s="4"/>
      <c r="L63" s="4"/>
      <c r="M63" s="4"/>
    </row>
    <row r="64" spans="1:13" outlineLevel="1" x14ac:dyDescent="0.25">
      <c r="A64" s="6" t="s">
        <v>94</v>
      </c>
      <c r="B64" s="23" t="s">
        <v>89</v>
      </c>
      <c r="C64" s="24"/>
      <c r="D64" s="24"/>
      <c r="E64" s="24"/>
      <c r="F64" s="20">
        <f t="shared" si="0"/>
        <v>0</v>
      </c>
      <c r="G64" s="22"/>
      <c r="H64" s="4"/>
      <c r="L64" s="4"/>
      <c r="M64" s="4"/>
    </row>
    <row r="65" spans="1:13" ht="15" customHeight="1" x14ac:dyDescent="0.25">
      <c r="A65" s="51"/>
      <c r="B65" s="52" t="s">
        <v>95</v>
      </c>
      <c r="C65" s="65" t="s">
        <v>912</v>
      </c>
      <c r="D65" s="65" t="s">
        <v>913</v>
      </c>
      <c r="E65" s="53"/>
      <c r="F65" s="54" t="s">
        <v>96</v>
      </c>
      <c r="G65" s="66" t="s">
        <v>97</v>
      </c>
      <c r="H65" s="4"/>
      <c r="L65" s="4"/>
      <c r="M65" s="4"/>
    </row>
    <row r="66" spans="1:13" x14ac:dyDescent="0.25">
      <c r="A66" s="6" t="s">
        <v>98</v>
      </c>
      <c r="B66" s="16" t="s">
        <v>917</v>
      </c>
      <c r="C66" s="6">
        <v>9.9777431565752206</v>
      </c>
      <c r="D66" s="6" t="s">
        <v>766</v>
      </c>
      <c r="E66" s="13"/>
      <c r="F66" s="25"/>
      <c r="G66" s="26"/>
      <c r="H66" s="4"/>
      <c r="L66" s="4"/>
      <c r="M66" s="4"/>
    </row>
    <row r="67" spans="1:13" x14ac:dyDescent="0.25">
      <c r="B67" s="16"/>
      <c r="E67" s="13"/>
      <c r="F67" s="25"/>
      <c r="G67" s="26"/>
      <c r="H67" s="4"/>
      <c r="L67" s="4"/>
      <c r="M67" s="4"/>
    </row>
    <row r="68" spans="1:13" x14ac:dyDescent="0.25">
      <c r="B68" s="16" t="s">
        <v>908</v>
      </c>
      <c r="C68" s="13"/>
      <c r="D68" s="13"/>
      <c r="E68" s="13"/>
      <c r="F68" s="26"/>
      <c r="G68" s="26"/>
      <c r="H68" s="4"/>
      <c r="L68" s="4"/>
      <c r="M68" s="4"/>
    </row>
    <row r="69" spans="1:13" x14ac:dyDescent="0.25">
      <c r="B69" s="16" t="s">
        <v>100</v>
      </c>
      <c r="E69" s="13"/>
      <c r="F69" s="26"/>
      <c r="G69" s="26"/>
      <c r="H69" s="4"/>
      <c r="L69" s="4"/>
      <c r="M69" s="4"/>
    </row>
    <row r="70" spans="1:13" ht="15.75" customHeight="1" x14ac:dyDescent="0.25">
      <c r="A70" s="6" t="s">
        <v>101</v>
      </c>
      <c r="B70" s="2" t="s">
        <v>102</v>
      </c>
      <c r="C70" s="97">
        <v>217.22742949044175</v>
      </c>
      <c r="D70" s="6" t="s">
        <v>766</v>
      </c>
      <c r="E70" s="2"/>
      <c r="F70" s="20">
        <f t="shared" ref="F70:F76" si="1">IF($C$77=0,"",IF(C70="[for completion]","",C70/$C$77))</f>
        <v>8.1010504199507824E-2</v>
      </c>
      <c r="G70" s="20"/>
      <c r="H70" s="4"/>
      <c r="L70" s="4"/>
      <c r="M70" s="4"/>
    </row>
    <row r="71" spans="1:13" x14ac:dyDescent="0.25">
      <c r="A71" s="6" t="s">
        <v>103</v>
      </c>
      <c r="B71" s="2" t="s">
        <v>104</v>
      </c>
      <c r="C71" s="97">
        <v>177.50234063788506</v>
      </c>
      <c r="D71" s="6" t="s">
        <v>766</v>
      </c>
      <c r="E71" s="2"/>
      <c r="F71" s="20">
        <f t="shared" si="1"/>
        <v>6.6195848956084852E-2</v>
      </c>
      <c r="G71" s="20"/>
      <c r="H71" s="4"/>
      <c r="L71" s="4"/>
      <c r="M71" s="4"/>
    </row>
    <row r="72" spans="1:13" x14ac:dyDescent="0.25">
      <c r="A72" s="6" t="s">
        <v>105</v>
      </c>
      <c r="B72" s="2" t="s">
        <v>106</v>
      </c>
      <c r="C72" s="97">
        <v>169.66262907114614</v>
      </c>
      <c r="D72" s="6" t="s">
        <v>766</v>
      </c>
      <c r="E72" s="2"/>
      <c r="F72" s="20">
        <f t="shared" si="1"/>
        <v>6.3272189691276501E-2</v>
      </c>
      <c r="G72" s="20"/>
      <c r="H72" s="4"/>
      <c r="L72" s="4"/>
      <c r="M72" s="4"/>
    </row>
    <row r="73" spans="1:13" x14ac:dyDescent="0.25">
      <c r="A73" s="6" t="s">
        <v>107</v>
      </c>
      <c r="B73" s="2" t="s">
        <v>108</v>
      </c>
      <c r="C73" s="97">
        <v>157.81991540180528</v>
      </c>
      <c r="D73" s="6" t="s">
        <v>766</v>
      </c>
      <c r="E73" s="2"/>
      <c r="F73" s="20">
        <f t="shared" si="1"/>
        <v>5.8855693083577514E-2</v>
      </c>
      <c r="G73" s="20"/>
      <c r="H73" s="4"/>
      <c r="L73" s="4"/>
      <c r="M73" s="4"/>
    </row>
    <row r="74" spans="1:13" x14ac:dyDescent="0.25">
      <c r="A74" s="6" t="s">
        <v>109</v>
      </c>
      <c r="B74" s="2" t="s">
        <v>110</v>
      </c>
      <c r="C74" s="97">
        <v>141.66914409596467</v>
      </c>
      <c r="D74" s="6" t="s">
        <v>766</v>
      </c>
      <c r="E74" s="2"/>
      <c r="F74" s="20">
        <f t="shared" si="1"/>
        <v>5.2832594942766244E-2</v>
      </c>
      <c r="G74" s="20"/>
      <c r="H74" s="4"/>
      <c r="L74" s="4"/>
      <c r="M74" s="4"/>
    </row>
    <row r="75" spans="1:13" x14ac:dyDescent="0.25">
      <c r="A75" s="6" t="s">
        <v>111</v>
      </c>
      <c r="B75" s="2" t="s">
        <v>112</v>
      </c>
      <c r="C75" s="97">
        <v>678.25152386151012</v>
      </c>
      <c r="D75" s="6" t="s">
        <v>766</v>
      </c>
      <c r="E75" s="2"/>
      <c r="F75" s="20">
        <f t="shared" si="1"/>
        <v>0.25293996274316316</v>
      </c>
      <c r="G75" s="20"/>
      <c r="H75" s="4"/>
      <c r="L75" s="4"/>
      <c r="M75" s="4"/>
    </row>
    <row r="76" spans="1:13" x14ac:dyDescent="0.25">
      <c r="A76" s="6" t="s">
        <v>113</v>
      </c>
      <c r="B76" s="2" t="s">
        <v>114</v>
      </c>
      <c r="C76" s="97">
        <v>1139.3393973127145</v>
      </c>
      <c r="D76" s="6" t="s">
        <v>766</v>
      </c>
      <c r="E76" s="2"/>
      <c r="F76" s="20">
        <f t="shared" si="1"/>
        <v>0.42489320638362382</v>
      </c>
      <c r="G76" s="20"/>
      <c r="H76" s="4"/>
      <c r="L76" s="4"/>
      <c r="M76" s="4"/>
    </row>
    <row r="77" spans="1:13" x14ac:dyDescent="0.25">
      <c r="A77" s="6" t="s">
        <v>115</v>
      </c>
      <c r="B77" s="27" t="s">
        <v>87</v>
      </c>
      <c r="C77" s="99">
        <f>SUM(C70:C76)</f>
        <v>2681.4723798714676</v>
      </c>
      <c r="D77" s="19">
        <v>0</v>
      </c>
      <c r="E77" s="16"/>
      <c r="F77" s="22">
        <f>SUM(F70:F76)</f>
        <v>0.99999999999999989</v>
      </c>
      <c r="G77" s="22">
        <f>SUM(G70:G76)</f>
        <v>0</v>
      </c>
      <c r="H77" s="4"/>
      <c r="L77" s="4"/>
      <c r="M77" s="4"/>
    </row>
    <row r="78" spans="1:13" hidden="1" outlineLevel="1" x14ac:dyDescent="0.25">
      <c r="A78" s="6" t="s">
        <v>116</v>
      </c>
      <c r="B78" s="28" t="s">
        <v>117</v>
      </c>
      <c r="C78" s="19"/>
      <c r="D78" s="19"/>
      <c r="E78" s="16"/>
      <c r="F78" s="20">
        <f>IF($C$77=0,"",IF(C78="[for completion]","",C78/$C$77))</f>
        <v>0</v>
      </c>
      <c r="G78" s="20"/>
      <c r="H78" s="4"/>
      <c r="L78" s="4"/>
      <c r="M78" s="4"/>
    </row>
    <row r="79" spans="1:13" hidden="1" outlineLevel="1" x14ac:dyDescent="0.25">
      <c r="A79" s="6" t="s">
        <v>118</v>
      </c>
      <c r="B79" s="28" t="s">
        <v>119</v>
      </c>
      <c r="C79" s="19"/>
      <c r="D79" s="19"/>
      <c r="E79" s="16"/>
      <c r="F79" s="20">
        <f t="shared" ref="F79:F87" si="2">IF($C$77=0,"",IF(C79="[for completion]","",C79/$C$77))</f>
        <v>0</v>
      </c>
      <c r="G79" s="20"/>
      <c r="H79" s="4"/>
      <c r="L79" s="4"/>
      <c r="M79" s="4"/>
    </row>
    <row r="80" spans="1:13" hidden="1" outlineLevel="1" x14ac:dyDescent="0.25">
      <c r="A80" s="6" t="s">
        <v>120</v>
      </c>
      <c r="B80" s="28" t="s">
        <v>121</v>
      </c>
      <c r="C80" s="19"/>
      <c r="D80" s="19"/>
      <c r="E80" s="16"/>
      <c r="F80" s="20">
        <f t="shared" si="2"/>
        <v>0</v>
      </c>
      <c r="G80" s="20"/>
      <c r="H80" s="4"/>
      <c r="L80" s="4"/>
      <c r="M80" s="4"/>
    </row>
    <row r="81" spans="1:13" hidden="1" outlineLevel="1" x14ac:dyDescent="0.25">
      <c r="A81" s="6" t="s">
        <v>122</v>
      </c>
      <c r="B81" s="28" t="s">
        <v>123</v>
      </c>
      <c r="C81" s="19"/>
      <c r="D81" s="19"/>
      <c r="E81" s="16"/>
      <c r="F81" s="20">
        <f t="shared" si="2"/>
        <v>0</v>
      </c>
      <c r="G81" s="20"/>
      <c r="H81" s="4"/>
      <c r="L81" s="4"/>
      <c r="M81" s="4"/>
    </row>
    <row r="82" spans="1:13" hidden="1" outlineLevel="1" x14ac:dyDescent="0.25">
      <c r="A82" s="6" t="s">
        <v>124</v>
      </c>
      <c r="B82" s="28" t="s">
        <v>125</v>
      </c>
      <c r="C82" s="19"/>
      <c r="D82" s="19"/>
      <c r="E82" s="16"/>
      <c r="F82" s="20">
        <f t="shared" si="2"/>
        <v>0</v>
      </c>
      <c r="G82" s="20"/>
      <c r="H82" s="4"/>
      <c r="L82" s="4"/>
      <c r="M82" s="4"/>
    </row>
    <row r="83" spans="1:13" hidden="1" outlineLevel="1" x14ac:dyDescent="0.25">
      <c r="A83" s="6" t="s">
        <v>126</v>
      </c>
      <c r="B83" s="28"/>
      <c r="C83" s="19"/>
      <c r="D83" s="19"/>
      <c r="E83" s="16"/>
      <c r="F83" s="20"/>
      <c r="G83" s="20"/>
      <c r="H83" s="4"/>
      <c r="L83" s="4"/>
      <c r="M83" s="4"/>
    </row>
    <row r="84" spans="1:13" hidden="1" outlineLevel="1" x14ac:dyDescent="0.25">
      <c r="A84" s="6" t="s">
        <v>127</v>
      </c>
      <c r="B84" s="28"/>
      <c r="C84" s="19"/>
      <c r="D84" s="19"/>
      <c r="E84" s="16"/>
      <c r="F84" s="20"/>
      <c r="G84" s="20"/>
      <c r="H84" s="4"/>
      <c r="L84" s="4"/>
      <c r="M84" s="4"/>
    </row>
    <row r="85" spans="1:13" hidden="1" outlineLevel="1" x14ac:dyDescent="0.25">
      <c r="A85" s="6" t="s">
        <v>128</v>
      </c>
      <c r="B85" s="28"/>
      <c r="C85" s="19"/>
      <c r="D85" s="19"/>
      <c r="E85" s="16"/>
      <c r="F85" s="20"/>
      <c r="G85" s="20"/>
      <c r="H85" s="4"/>
      <c r="L85" s="4"/>
      <c r="M85" s="4"/>
    </row>
    <row r="86" spans="1:13" hidden="1" outlineLevel="1" x14ac:dyDescent="0.25">
      <c r="A86" s="6" t="s">
        <v>129</v>
      </c>
      <c r="B86" s="27"/>
      <c r="C86" s="19"/>
      <c r="D86" s="19"/>
      <c r="E86" s="16"/>
      <c r="F86" s="20">
        <f t="shared" si="2"/>
        <v>0</v>
      </c>
      <c r="G86" s="20"/>
      <c r="H86" s="4"/>
      <c r="L86" s="4"/>
      <c r="M86" s="4"/>
    </row>
    <row r="87" spans="1:13" hidden="1" outlineLevel="1" x14ac:dyDescent="0.25">
      <c r="A87" s="6" t="s">
        <v>130</v>
      </c>
      <c r="B87" s="28"/>
      <c r="C87" s="19"/>
      <c r="D87" s="19"/>
      <c r="E87" s="16"/>
      <c r="F87" s="20">
        <f t="shared" si="2"/>
        <v>0</v>
      </c>
      <c r="G87" s="20"/>
      <c r="H87" s="4"/>
      <c r="L87" s="4"/>
      <c r="M87" s="4"/>
    </row>
    <row r="88" spans="1:13" ht="15" customHeight="1" collapsed="1" x14ac:dyDescent="0.25">
      <c r="A88" s="51"/>
      <c r="B88" s="52" t="s">
        <v>131</v>
      </c>
      <c r="C88" s="65" t="s">
        <v>914</v>
      </c>
      <c r="D88" s="65" t="s">
        <v>915</v>
      </c>
      <c r="E88" s="53"/>
      <c r="F88" s="54" t="s">
        <v>132</v>
      </c>
      <c r="G88" s="51" t="s">
        <v>133</v>
      </c>
      <c r="H88" s="4"/>
      <c r="L88" s="4"/>
      <c r="M88" s="4"/>
    </row>
    <row r="89" spans="1:13" x14ac:dyDescent="0.25">
      <c r="A89" s="6" t="s">
        <v>134</v>
      </c>
      <c r="B89" s="16" t="s">
        <v>99</v>
      </c>
      <c r="C89" s="6">
        <v>3.253812257952323</v>
      </c>
      <c r="D89" s="6" t="s">
        <v>766</v>
      </c>
      <c r="E89" s="13"/>
      <c r="F89" s="25"/>
      <c r="G89" s="26"/>
      <c r="H89" s="4"/>
      <c r="L89" s="4"/>
      <c r="M89" s="4"/>
    </row>
    <row r="90" spans="1:13" x14ac:dyDescent="0.25">
      <c r="B90" s="16"/>
      <c r="E90" s="13"/>
      <c r="F90" s="25"/>
      <c r="G90" s="26"/>
      <c r="H90" s="4"/>
      <c r="L90" s="4"/>
      <c r="M90" s="4"/>
    </row>
    <row r="91" spans="1:13" x14ac:dyDescent="0.25">
      <c r="B91" s="16" t="s">
        <v>909</v>
      </c>
      <c r="C91" s="13"/>
      <c r="D91" s="13"/>
      <c r="E91" s="13"/>
      <c r="F91" s="26"/>
      <c r="G91" s="26"/>
      <c r="H91" s="4"/>
      <c r="L91" s="4"/>
      <c r="M91" s="4"/>
    </row>
    <row r="92" spans="1:13" x14ac:dyDescent="0.25">
      <c r="A92" s="6" t="s">
        <v>135</v>
      </c>
      <c r="B92" s="16" t="s">
        <v>100</v>
      </c>
      <c r="E92" s="13"/>
      <c r="F92" s="26"/>
      <c r="G92" s="26"/>
      <c r="H92" s="4"/>
      <c r="L92" s="4"/>
      <c r="M92" s="4"/>
    </row>
    <row r="93" spans="1:13" x14ac:dyDescent="0.25">
      <c r="A93" s="6" t="s">
        <v>136</v>
      </c>
      <c r="B93" s="2" t="s">
        <v>102</v>
      </c>
      <c r="C93" s="97">
        <v>821.26995391000003</v>
      </c>
      <c r="D93" s="6" t="s">
        <v>766</v>
      </c>
      <c r="E93" s="2"/>
      <c r="F93" s="20">
        <f>IF($C$100=0,"",IF(C93="[for completion]","",C93/$C$100))</f>
        <v>0.37929217667615422</v>
      </c>
      <c r="G93" s="20" t="str">
        <f>IF($D$100=0,"",IF(D93="[Mark as ND1 if not relevant]","",D93/$D$100))</f>
        <v/>
      </c>
      <c r="H93" s="4"/>
      <c r="L93" s="4"/>
      <c r="M93" s="4"/>
    </row>
    <row r="94" spans="1:13" x14ac:dyDescent="0.25">
      <c r="A94" s="6" t="s">
        <v>137</v>
      </c>
      <c r="B94" s="2" t="s">
        <v>104</v>
      </c>
      <c r="C94" s="97">
        <v>317.5</v>
      </c>
      <c r="D94" s="6" t="s">
        <v>766</v>
      </c>
      <c r="E94" s="2"/>
      <c r="F94" s="20">
        <f t="shared" ref="F94:F110" si="3">IF($C$100=0,"",IF(C94="[for completion]","",C94/$C$100))</f>
        <v>0.14663298653669721</v>
      </c>
      <c r="G94" s="20" t="str">
        <f t="shared" ref="G94:G99" si="4">IF($D$100=0,"",IF(D94="[Mark as ND1 if not relevant]","",D94/$D$100))</f>
        <v/>
      </c>
      <c r="H94" s="4"/>
      <c r="L94" s="4"/>
      <c r="M94" s="4"/>
    </row>
    <row r="95" spans="1:13" x14ac:dyDescent="0.25">
      <c r="A95" s="6" t="s">
        <v>138</v>
      </c>
      <c r="B95" s="2" t="s">
        <v>106</v>
      </c>
      <c r="C95" s="97">
        <v>37.5</v>
      </c>
      <c r="D95" s="6" t="s">
        <v>766</v>
      </c>
      <c r="E95" s="2"/>
      <c r="F95" s="20">
        <f t="shared" si="3"/>
        <v>1.7318856677562663E-2</v>
      </c>
      <c r="G95" s="20" t="str">
        <f t="shared" si="4"/>
        <v/>
      </c>
      <c r="H95" s="4"/>
      <c r="L95" s="4"/>
      <c r="M95" s="4"/>
    </row>
    <row r="96" spans="1:13" x14ac:dyDescent="0.25">
      <c r="A96" s="6" t="s">
        <v>139</v>
      </c>
      <c r="B96" s="2" t="s">
        <v>108</v>
      </c>
      <c r="C96" s="97">
        <v>45</v>
      </c>
      <c r="D96" s="6" t="s">
        <v>766</v>
      </c>
      <c r="E96" s="2"/>
      <c r="F96" s="20">
        <f t="shared" si="3"/>
        <v>2.0782628013075195E-2</v>
      </c>
      <c r="G96" s="20" t="str">
        <f t="shared" si="4"/>
        <v/>
      </c>
      <c r="H96" s="4"/>
      <c r="L96" s="4"/>
      <c r="M96" s="4"/>
    </row>
    <row r="97" spans="1:14" x14ac:dyDescent="0.25">
      <c r="A97" s="6" t="s">
        <v>140</v>
      </c>
      <c r="B97" s="2" t="s">
        <v>110</v>
      </c>
      <c r="C97" s="97">
        <v>535</v>
      </c>
      <c r="D97" s="6" t="s">
        <v>766</v>
      </c>
      <c r="E97" s="2"/>
      <c r="F97" s="20">
        <f t="shared" si="3"/>
        <v>0.24708235526656064</v>
      </c>
      <c r="G97" s="20" t="str">
        <f t="shared" si="4"/>
        <v/>
      </c>
      <c r="H97" s="4"/>
      <c r="L97" s="4"/>
      <c r="M97" s="4"/>
    </row>
    <row r="98" spans="1:14" x14ac:dyDescent="0.25">
      <c r="A98" s="6" t="s">
        <v>141</v>
      </c>
      <c r="B98" s="2" t="s">
        <v>112</v>
      </c>
      <c r="C98" s="97">
        <v>335</v>
      </c>
      <c r="D98" s="6" t="s">
        <v>766</v>
      </c>
      <c r="E98" s="2"/>
      <c r="F98" s="20">
        <f t="shared" si="3"/>
        <v>0.15471511965289311</v>
      </c>
      <c r="G98" s="20" t="str">
        <f t="shared" si="4"/>
        <v/>
      </c>
      <c r="H98" s="4"/>
      <c r="L98" s="4"/>
      <c r="M98" s="4"/>
    </row>
    <row r="99" spans="1:14" x14ac:dyDescent="0.25">
      <c r="A99" s="6" t="s">
        <v>142</v>
      </c>
      <c r="B99" s="2" t="s">
        <v>114</v>
      </c>
      <c r="C99" s="97">
        <v>74</v>
      </c>
      <c r="D99" s="6" t="s">
        <v>766</v>
      </c>
      <c r="E99" s="2"/>
      <c r="F99" s="20">
        <f t="shared" si="3"/>
        <v>3.4175877177056987E-2</v>
      </c>
      <c r="G99" s="20" t="str">
        <f t="shared" si="4"/>
        <v/>
      </c>
      <c r="H99" s="4"/>
      <c r="L99" s="4"/>
      <c r="M99" s="4"/>
    </row>
    <row r="100" spans="1:14" x14ac:dyDescent="0.25">
      <c r="A100" s="6" t="s">
        <v>143</v>
      </c>
      <c r="B100" s="27" t="s">
        <v>87</v>
      </c>
      <c r="C100" s="99">
        <f>SUM(C93:C99)</f>
        <v>2165.2699539099999</v>
      </c>
      <c r="D100" s="19">
        <f>SUM(D93:D99)</f>
        <v>0</v>
      </c>
      <c r="E100" s="16"/>
      <c r="F100" s="22">
        <f>SUM(F93:F99)</f>
        <v>0.99999999999999989</v>
      </c>
      <c r="G100" s="22">
        <f>SUM(G93:G99)</f>
        <v>0</v>
      </c>
      <c r="H100" s="4"/>
      <c r="L100" s="4"/>
      <c r="M100" s="4"/>
    </row>
    <row r="101" spans="1:14" hidden="1" outlineLevel="1" x14ac:dyDescent="0.25">
      <c r="A101" s="6" t="s">
        <v>144</v>
      </c>
      <c r="B101" s="28" t="s">
        <v>117</v>
      </c>
      <c r="C101" s="19"/>
      <c r="D101" s="19"/>
      <c r="E101" s="16"/>
      <c r="F101" s="20">
        <f t="shared" si="3"/>
        <v>0</v>
      </c>
      <c r="G101" s="20" t="str">
        <f t="shared" ref="G101:G110" si="5">IF($D$100=0,"",IF(D101="[for completion]","",D101/$D$100))</f>
        <v/>
      </c>
      <c r="H101" s="4"/>
      <c r="L101" s="4"/>
      <c r="M101" s="4"/>
    </row>
    <row r="102" spans="1:14" hidden="1" outlineLevel="1" x14ac:dyDescent="0.25">
      <c r="A102" s="6" t="s">
        <v>145</v>
      </c>
      <c r="B102" s="28" t="s">
        <v>119</v>
      </c>
      <c r="C102" s="19"/>
      <c r="D102" s="19"/>
      <c r="E102" s="16"/>
      <c r="F102" s="20">
        <f t="shared" si="3"/>
        <v>0</v>
      </c>
      <c r="G102" s="20" t="str">
        <f t="shared" si="5"/>
        <v/>
      </c>
      <c r="H102" s="4"/>
      <c r="L102" s="4"/>
      <c r="M102" s="4"/>
    </row>
    <row r="103" spans="1:14" hidden="1" outlineLevel="1" x14ac:dyDescent="0.25">
      <c r="A103" s="6" t="s">
        <v>146</v>
      </c>
      <c r="B103" s="28" t="s">
        <v>121</v>
      </c>
      <c r="C103" s="19"/>
      <c r="D103" s="19"/>
      <c r="E103" s="16"/>
      <c r="F103" s="20">
        <f t="shared" si="3"/>
        <v>0</v>
      </c>
      <c r="G103" s="20" t="str">
        <f t="shared" si="5"/>
        <v/>
      </c>
      <c r="H103" s="4"/>
      <c r="L103" s="4"/>
      <c r="M103" s="4"/>
    </row>
    <row r="104" spans="1:14" hidden="1" outlineLevel="1" x14ac:dyDescent="0.25">
      <c r="A104" s="6" t="s">
        <v>147</v>
      </c>
      <c r="B104" s="28" t="s">
        <v>123</v>
      </c>
      <c r="C104" s="19"/>
      <c r="D104" s="19"/>
      <c r="E104" s="16"/>
      <c r="F104" s="20">
        <f t="shared" si="3"/>
        <v>0</v>
      </c>
      <c r="G104" s="20" t="str">
        <f t="shared" si="5"/>
        <v/>
      </c>
      <c r="H104" s="4"/>
      <c r="L104" s="4"/>
      <c r="M104" s="4"/>
    </row>
    <row r="105" spans="1:14" hidden="1" outlineLevel="1" x14ac:dyDescent="0.25">
      <c r="A105" s="6" t="s">
        <v>148</v>
      </c>
      <c r="B105" s="28" t="s">
        <v>125</v>
      </c>
      <c r="C105" s="19"/>
      <c r="D105" s="19"/>
      <c r="E105" s="16"/>
      <c r="F105" s="20">
        <f t="shared" si="3"/>
        <v>0</v>
      </c>
      <c r="G105" s="20" t="str">
        <f t="shared" si="5"/>
        <v/>
      </c>
      <c r="H105" s="4"/>
      <c r="L105" s="4"/>
      <c r="M105" s="4"/>
    </row>
    <row r="106" spans="1:14" hidden="1" outlineLevel="1" x14ac:dyDescent="0.25">
      <c r="A106" s="6" t="s">
        <v>149</v>
      </c>
      <c r="B106" s="28"/>
      <c r="C106" s="19"/>
      <c r="D106" s="19"/>
      <c r="E106" s="16"/>
      <c r="F106" s="20"/>
      <c r="G106" s="20"/>
      <c r="H106" s="4"/>
      <c r="L106" s="4"/>
      <c r="M106" s="4"/>
    </row>
    <row r="107" spans="1:14" hidden="1" outlineLevel="1" x14ac:dyDescent="0.25">
      <c r="A107" s="6" t="s">
        <v>150</v>
      </c>
      <c r="B107" s="28"/>
      <c r="C107" s="19"/>
      <c r="D107" s="19"/>
      <c r="E107" s="16"/>
      <c r="F107" s="20"/>
      <c r="G107" s="20"/>
      <c r="H107" s="4"/>
      <c r="L107" s="4"/>
      <c r="M107" s="4"/>
    </row>
    <row r="108" spans="1:14" hidden="1" outlineLevel="1" x14ac:dyDescent="0.25">
      <c r="A108" s="6" t="s">
        <v>151</v>
      </c>
      <c r="B108" s="27"/>
      <c r="C108" s="19"/>
      <c r="D108" s="19"/>
      <c r="E108" s="16"/>
      <c r="F108" s="20">
        <f t="shared" si="3"/>
        <v>0</v>
      </c>
      <c r="G108" s="20" t="str">
        <f t="shared" si="5"/>
        <v/>
      </c>
      <c r="H108" s="4"/>
      <c r="L108" s="4"/>
      <c r="M108" s="4"/>
    </row>
    <row r="109" spans="1:14" hidden="1" outlineLevel="1" x14ac:dyDescent="0.25">
      <c r="A109" s="6" t="s">
        <v>152</v>
      </c>
      <c r="B109" s="28"/>
      <c r="C109" s="19"/>
      <c r="D109" s="19"/>
      <c r="E109" s="16"/>
      <c r="F109" s="20">
        <f t="shared" si="3"/>
        <v>0</v>
      </c>
      <c r="G109" s="20" t="str">
        <f t="shared" si="5"/>
        <v/>
      </c>
      <c r="H109" s="4"/>
      <c r="L109" s="4"/>
      <c r="M109" s="4"/>
    </row>
    <row r="110" spans="1:14" hidden="1" outlineLevel="1" x14ac:dyDescent="0.25">
      <c r="A110" s="6" t="s">
        <v>153</v>
      </c>
      <c r="B110" s="28"/>
      <c r="C110" s="19"/>
      <c r="D110" s="19"/>
      <c r="E110" s="16"/>
      <c r="F110" s="20">
        <f t="shared" si="3"/>
        <v>0</v>
      </c>
      <c r="G110" s="20" t="str">
        <f t="shared" si="5"/>
        <v/>
      </c>
      <c r="H110" s="4"/>
      <c r="L110" s="4"/>
      <c r="M110" s="4"/>
    </row>
    <row r="111" spans="1:14" ht="15" customHeight="1" collapsed="1" x14ac:dyDescent="0.25">
      <c r="A111" s="51"/>
      <c r="B111" s="52" t="s">
        <v>154</v>
      </c>
      <c r="C111" s="54" t="s">
        <v>155</v>
      </c>
      <c r="D111" s="54" t="s">
        <v>156</v>
      </c>
      <c r="E111" s="53"/>
      <c r="F111" s="54" t="s">
        <v>157</v>
      </c>
      <c r="G111" s="54" t="s">
        <v>158</v>
      </c>
      <c r="H111" s="4"/>
      <c r="L111" s="4"/>
      <c r="M111" s="4"/>
    </row>
    <row r="112" spans="1:14" s="29" customFormat="1" x14ac:dyDescent="0.25">
      <c r="A112" s="6" t="s">
        <v>159</v>
      </c>
      <c r="B112" s="16" t="s">
        <v>160</v>
      </c>
      <c r="C112" s="97">
        <v>2632.1587457300002</v>
      </c>
      <c r="D112" s="6" t="s">
        <v>769</v>
      </c>
      <c r="E112" s="20"/>
      <c r="F112" s="20">
        <f t="shared" ref="F112:F125" si="6">IF($C$130=0,"",IF(C112="[for completion]","",C112/$C$130))</f>
        <v>0.98160949390654151</v>
      </c>
      <c r="G112" s="20"/>
      <c r="H112" s="4"/>
      <c r="I112" s="6"/>
      <c r="J112" s="6"/>
      <c r="K112" s="6"/>
      <c r="L112" s="4"/>
      <c r="M112" s="4"/>
      <c r="N112" s="4"/>
    </row>
    <row r="113" spans="1:14" s="29" customFormat="1" x14ac:dyDescent="0.25">
      <c r="A113" s="6" t="s">
        <v>161</v>
      </c>
      <c r="B113" s="16" t="s">
        <v>955</v>
      </c>
      <c r="C113" s="97">
        <v>0</v>
      </c>
      <c r="D113" s="6" t="s">
        <v>769</v>
      </c>
      <c r="E113" s="20"/>
      <c r="F113" s="20">
        <f t="shared" si="6"/>
        <v>0</v>
      </c>
      <c r="G113" s="20"/>
      <c r="H113" s="4"/>
      <c r="I113" s="6"/>
      <c r="J113" s="6"/>
      <c r="K113" s="6"/>
      <c r="L113" s="4"/>
      <c r="M113" s="4"/>
      <c r="N113" s="4"/>
    </row>
    <row r="114" spans="1:14" s="29" customFormat="1" x14ac:dyDescent="0.25">
      <c r="A114" s="6" t="s">
        <v>162</v>
      </c>
      <c r="B114" s="16" t="s">
        <v>169</v>
      </c>
      <c r="C114" s="97">
        <v>0</v>
      </c>
      <c r="D114" s="6" t="s">
        <v>769</v>
      </c>
      <c r="E114" s="20"/>
      <c r="F114" s="20">
        <f t="shared" si="6"/>
        <v>0</v>
      </c>
      <c r="G114" s="20"/>
      <c r="H114" s="4"/>
      <c r="I114" s="6"/>
      <c r="J114" s="6"/>
      <c r="K114" s="6"/>
      <c r="L114" s="4"/>
      <c r="M114" s="4"/>
      <c r="N114" s="4"/>
    </row>
    <row r="115" spans="1:14" s="29" customFormat="1" x14ac:dyDescent="0.25">
      <c r="A115" s="6" t="s">
        <v>163</v>
      </c>
      <c r="B115" s="16" t="s">
        <v>956</v>
      </c>
      <c r="C115" s="97">
        <v>0</v>
      </c>
      <c r="D115" s="6" t="s">
        <v>769</v>
      </c>
      <c r="E115" s="20"/>
      <c r="F115" s="20">
        <f t="shared" si="6"/>
        <v>0</v>
      </c>
      <c r="G115" s="20"/>
      <c r="H115" s="4"/>
      <c r="I115" s="6"/>
      <c r="J115" s="6"/>
      <c r="K115" s="6"/>
      <c r="L115" s="4"/>
      <c r="M115" s="4"/>
      <c r="N115" s="4"/>
    </row>
    <row r="116" spans="1:14" s="29" customFormat="1" x14ac:dyDescent="0.25">
      <c r="A116" s="6" t="s">
        <v>165</v>
      </c>
      <c r="B116" s="16" t="s">
        <v>957</v>
      </c>
      <c r="C116" s="97">
        <v>49.098081504769183</v>
      </c>
      <c r="D116" s="6" t="s">
        <v>769</v>
      </c>
      <c r="E116" s="20"/>
      <c r="F116" s="20">
        <f t="shared" si="6"/>
        <v>1.8310120168801677E-2</v>
      </c>
      <c r="G116" s="20"/>
      <c r="H116" s="4"/>
      <c r="I116" s="6"/>
      <c r="J116" s="6"/>
      <c r="K116" s="6"/>
      <c r="L116" s="4"/>
      <c r="M116" s="4"/>
      <c r="N116" s="4"/>
    </row>
    <row r="117" spans="1:14" s="29" customFormat="1" x14ac:dyDescent="0.25">
      <c r="A117" s="6" t="s">
        <v>166</v>
      </c>
      <c r="B117" s="16" t="s">
        <v>171</v>
      </c>
      <c r="C117" s="97">
        <v>0</v>
      </c>
      <c r="D117" s="6" t="s">
        <v>769</v>
      </c>
      <c r="E117" s="16"/>
      <c r="F117" s="20">
        <f t="shared" si="6"/>
        <v>0</v>
      </c>
      <c r="G117" s="20"/>
      <c r="H117" s="4"/>
      <c r="I117" s="6"/>
      <c r="J117" s="6"/>
      <c r="K117" s="6"/>
      <c r="L117" s="4"/>
      <c r="M117" s="4"/>
      <c r="N117" s="4"/>
    </row>
    <row r="118" spans="1:14" x14ac:dyDescent="0.25">
      <c r="A118" s="6" t="s">
        <v>167</v>
      </c>
      <c r="B118" s="16" t="s">
        <v>173</v>
      </c>
      <c r="C118" s="97">
        <v>0</v>
      </c>
      <c r="D118" s="6" t="s">
        <v>769</v>
      </c>
      <c r="E118" s="16"/>
      <c r="F118" s="20">
        <f t="shared" si="6"/>
        <v>0</v>
      </c>
      <c r="G118" s="20"/>
      <c r="H118" s="4"/>
      <c r="L118" s="4"/>
      <c r="M118" s="4"/>
    </row>
    <row r="119" spans="1:14" x14ac:dyDescent="0.25">
      <c r="A119" s="6" t="s">
        <v>168</v>
      </c>
      <c r="B119" s="16" t="s">
        <v>958</v>
      </c>
      <c r="C119" s="97">
        <v>0</v>
      </c>
      <c r="D119" s="6" t="s">
        <v>769</v>
      </c>
      <c r="E119" s="16"/>
      <c r="F119" s="20">
        <f t="shared" si="6"/>
        <v>0</v>
      </c>
      <c r="G119" s="20"/>
      <c r="H119" s="4"/>
      <c r="L119" s="4"/>
      <c r="M119" s="4"/>
    </row>
    <row r="120" spans="1:14" x14ac:dyDescent="0.25">
      <c r="A120" s="6" t="s">
        <v>170</v>
      </c>
      <c r="B120" s="16" t="s">
        <v>175</v>
      </c>
      <c r="C120" s="97">
        <v>0</v>
      </c>
      <c r="D120" s="6" t="s">
        <v>769</v>
      </c>
      <c r="E120" s="16"/>
      <c r="F120" s="20">
        <f t="shared" si="6"/>
        <v>0</v>
      </c>
      <c r="G120" s="20"/>
      <c r="H120" s="4"/>
      <c r="L120" s="4"/>
      <c r="M120" s="4"/>
    </row>
    <row r="121" spans="1:14" x14ac:dyDescent="0.25">
      <c r="A121" s="6" t="s">
        <v>172</v>
      </c>
      <c r="B121" s="16" t="s">
        <v>959</v>
      </c>
      <c r="C121" s="97">
        <v>0</v>
      </c>
      <c r="D121" s="6" t="s">
        <v>769</v>
      </c>
      <c r="E121" s="16"/>
      <c r="F121" s="20">
        <f t="shared" si="6"/>
        <v>0</v>
      </c>
      <c r="G121" s="20"/>
      <c r="H121" s="4"/>
      <c r="L121" s="4"/>
      <c r="M121" s="4"/>
    </row>
    <row r="122" spans="1:14" x14ac:dyDescent="0.25">
      <c r="A122" s="6" t="s">
        <v>174</v>
      </c>
      <c r="B122" s="16" t="s">
        <v>960</v>
      </c>
      <c r="C122" s="97">
        <v>0.21555263669762001</v>
      </c>
      <c r="D122" s="6" t="s">
        <v>769</v>
      </c>
      <c r="E122" s="16"/>
      <c r="F122" s="20">
        <f t="shared" si="6"/>
        <v>8.0385924656793309E-5</v>
      </c>
      <c r="G122" s="20"/>
      <c r="H122" s="4"/>
      <c r="L122" s="4"/>
      <c r="M122" s="4"/>
    </row>
    <row r="123" spans="1:14" x14ac:dyDescent="0.25">
      <c r="A123" s="6" t="s">
        <v>176</v>
      </c>
      <c r="B123" s="16" t="s">
        <v>177</v>
      </c>
      <c r="C123" s="97">
        <v>0</v>
      </c>
      <c r="D123" s="6" t="s">
        <v>769</v>
      </c>
      <c r="E123" s="16"/>
      <c r="F123" s="20">
        <f t="shared" si="6"/>
        <v>0</v>
      </c>
      <c r="G123" s="20"/>
      <c r="H123" s="4"/>
      <c r="L123" s="4"/>
      <c r="M123" s="4"/>
    </row>
    <row r="124" spans="1:14" x14ac:dyDescent="0.25">
      <c r="A124" s="6" t="s">
        <v>178</v>
      </c>
      <c r="B124" s="16" t="s">
        <v>164</v>
      </c>
      <c r="C124" s="97">
        <v>0</v>
      </c>
      <c r="D124" s="6" t="s">
        <v>769</v>
      </c>
      <c r="E124" s="16"/>
      <c r="F124" s="20">
        <f t="shared" si="6"/>
        <v>0</v>
      </c>
      <c r="G124" s="20"/>
      <c r="H124" s="4"/>
      <c r="L124" s="4"/>
      <c r="M124" s="4"/>
    </row>
    <row r="125" spans="1:14" x14ac:dyDescent="0.25">
      <c r="A125" s="6" t="s">
        <v>180</v>
      </c>
      <c r="B125" s="16" t="s">
        <v>961</v>
      </c>
      <c r="C125" s="97">
        <v>0</v>
      </c>
      <c r="D125" s="6" t="s">
        <v>769</v>
      </c>
      <c r="E125" s="16"/>
      <c r="F125" s="20">
        <f t="shared" si="6"/>
        <v>0</v>
      </c>
      <c r="G125" s="20"/>
      <c r="H125" s="4"/>
      <c r="L125" s="4"/>
      <c r="M125" s="4"/>
    </row>
    <row r="126" spans="1:14" x14ac:dyDescent="0.25">
      <c r="A126" s="6" t="s">
        <v>182</v>
      </c>
      <c r="B126" s="16" t="s">
        <v>179</v>
      </c>
      <c r="C126" s="97">
        <v>0</v>
      </c>
      <c r="D126" s="6" t="s">
        <v>769</v>
      </c>
      <c r="E126" s="16"/>
      <c r="F126" s="20">
        <f>IF($C$130=0,"",IF(C126="[for completion]","",C126/$C$130))</f>
        <v>0</v>
      </c>
      <c r="G126" s="20"/>
      <c r="H126" s="4"/>
      <c r="L126" s="4"/>
      <c r="M126" s="4"/>
    </row>
    <row r="127" spans="1:14" x14ac:dyDescent="0.25">
      <c r="A127" s="6" t="s">
        <v>183</v>
      </c>
      <c r="B127" s="16" t="s">
        <v>181</v>
      </c>
      <c r="C127" s="97">
        <v>0</v>
      </c>
      <c r="D127" s="6" t="s">
        <v>769</v>
      </c>
      <c r="E127" s="16"/>
      <c r="F127" s="20">
        <f t="shared" ref="F127:F129" si="7">IF($C$130=0,"",IF(C127="[for completion]","",C127/$C$130))</f>
        <v>0</v>
      </c>
      <c r="G127" s="20"/>
      <c r="H127" s="4"/>
      <c r="L127" s="4"/>
      <c r="M127" s="4"/>
    </row>
    <row r="128" spans="1:14" x14ac:dyDescent="0.25">
      <c r="A128" s="6" t="s">
        <v>952</v>
      </c>
      <c r="B128" s="16" t="s">
        <v>962</v>
      </c>
      <c r="C128" s="97">
        <v>0</v>
      </c>
      <c r="D128" s="6" t="s">
        <v>769</v>
      </c>
      <c r="E128" s="16"/>
      <c r="F128" s="20">
        <f t="shared" si="7"/>
        <v>0</v>
      </c>
      <c r="G128" s="20"/>
      <c r="H128" s="4"/>
      <c r="L128" s="4"/>
      <c r="M128" s="4"/>
    </row>
    <row r="129" spans="1:14" x14ac:dyDescent="0.25">
      <c r="A129" s="6" t="s">
        <v>953</v>
      </c>
      <c r="B129" s="16" t="s">
        <v>85</v>
      </c>
      <c r="C129" s="97">
        <v>0</v>
      </c>
      <c r="D129" s="6" t="s">
        <v>769</v>
      </c>
      <c r="E129" s="16"/>
      <c r="F129" s="20">
        <f t="shared" si="7"/>
        <v>0</v>
      </c>
      <c r="G129" s="20"/>
      <c r="H129" s="4"/>
      <c r="L129" s="4"/>
      <c r="M129" s="4"/>
    </row>
    <row r="130" spans="1:14" x14ac:dyDescent="0.25">
      <c r="A130" s="6" t="s">
        <v>954</v>
      </c>
      <c r="B130" s="27" t="s">
        <v>87</v>
      </c>
      <c r="C130" s="97">
        <f>SUM(C112:C129)</f>
        <v>2681.4723798714672</v>
      </c>
      <c r="D130" s="97">
        <f>SUM(D112:D129)</f>
        <v>0</v>
      </c>
      <c r="E130" s="16"/>
      <c r="F130" s="30">
        <f>SUM(F112:F129)</f>
        <v>0.99999999999999989</v>
      </c>
      <c r="G130" s="30">
        <f>SUM(G112:G129)</f>
        <v>0</v>
      </c>
      <c r="H130" s="4"/>
      <c r="L130" s="4"/>
      <c r="M130" s="4"/>
    </row>
    <row r="131" spans="1:14" hidden="1" outlineLevel="1" x14ac:dyDescent="0.25">
      <c r="A131" s="6" t="s">
        <v>184</v>
      </c>
      <c r="B131" s="23" t="s">
        <v>89</v>
      </c>
      <c r="E131" s="16"/>
      <c r="F131" s="20">
        <f t="shared" ref="F131:F136" si="8">IF($C$130=0,"",IF(C131="[for completion]","",C131/$C$130))</f>
        <v>0</v>
      </c>
      <c r="G131" s="20"/>
      <c r="H131" s="4"/>
      <c r="L131" s="4"/>
      <c r="M131" s="4"/>
    </row>
    <row r="132" spans="1:14" hidden="1" outlineLevel="1" x14ac:dyDescent="0.25">
      <c r="A132" s="6" t="s">
        <v>185</v>
      </c>
      <c r="B132" s="23" t="s">
        <v>89</v>
      </c>
      <c r="E132" s="16"/>
      <c r="F132" s="20">
        <f t="shared" si="8"/>
        <v>0</v>
      </c>
      <c r="G132" s="20"/>
      <c r="H132" s="4"/>
      <c r="L132" s="4"/>
      <c r="M132" s="4"/>
    </row>
    <row r="133" spans="1:14" hidden="1" outlineLevel="1" x14ac:dyDescent="0.25">
      <c r="A133" s="6" t="s">
        <v>186</v>
      </c>
      <c r="B133" s="23" t="s">
        <v>89</v>
      </c>
      <c r="E133" s="16"/>
      <c r="F133" s="20">
        <f t="shared" si="8"/>
        <v>0</v>
      </c>
      <c r="G133" s="20"/>
      <c r="H133" s="4"/>
      <c r="L133" s="4"/>
      <c r="M133" s="4"/>
    </row>
    <row r="134" spans="1:14" hidden="1" outlineLevel="1" x14ac:dyDescent="0.25">
      <c r="A134" s="6" t="s">
        <v>187</v>
      </c>
      <c r="B134" s="23" t="s">
        <v>89</v>
      </c>
      <c r="E134" s="16"/>
      <c r="F134" s="20">
        <f t="shared" si="8"/>
        <v>0</v>
      </c>
      <c r="G134" s="20"/>
      <c r="H134" s="4"/>
      <c r="L134" s="4"/>
      <c r="M134" s="4"/>
    </row>
    <row r="135" spans="1:14" hidden="1" outlineLevel="1" x14ac:dyDescent="0.25">
      <c r="A135" s="6" t="s">
        <v>188</v>
      </c>
      <c r="B135" s="23" t="s">
        <v>89</v>
      </c>
      <c r="E135" s="16"/>
      <c r="F135" s="20">
        <f t="shared" si="8"/>
        <v>0</v>
      </c>
      <c r="G135" s="20"/>
      <c r="H135" s="4"/>
      <c r="L135" s="4"/>
      <c r="M135" s="4"/>
    </row>
    <row r="136" spans="1:14" hidden="1" outlineLevel="1" x14ac:dyDescent="0.25">
      <c r="A136" s="6" t="s">
        <v>189</v>
      </c>
      <c r="B136" s="23" t="s">
        <v>89</v>
      </c>
      <c r="E136" s="16"/>
      <c r="F136" s="20">
        <f t="shared" si="8"/>
        <v>0</v>
      </c>
      <c r="G136" s="20"/>
      <c r="H136" s="4"/>
      <c r="L136" s="4"/>
      <c r="M136" s="4"/>
    </row>
    <row r="137" spans="1:14" ht="15" customHeight="1" collapsed="1" x14ac:dyDescent="0.25">
      <c r="A137" s="51"/>
      <c r="B137" s="52" t="s">
        <v>190</v>
      </c>
      <c r="C137" s="54" t="s">
        <v>155</v>
      </c>
      <c r="D137" s="54" t="s">
        <v>156</v>
      </c>
      <c r="E137" s="53"/>
      <c r="F137" s="54" t="s">
        <v>157</v>
      </c>
      <c r="G137" s="54" t="s">
        <v>158</v>
      </c>
      <c r="H137" s="4"/>
      <c r="L137" s="4"/>
      <c r="M137" s="4"/>
    </row>
    <row r="138" spans="1:14" s="29" customFormat="1" x14ac:dyDescent="0.25">
      <c r="A138" s="6" t="s">
        <v>191</v>
      </c>
      <c r="B138" s="16" t="s">
        <v>160</v>
      </c>
      <c r="C138" s="97">
        <v>2165.2699539099999</v>
      </c>
      <c r="D138" s="6" t="s">
        <v>769</v>
      </c>
      <c r="E138" s="20"/>
      <c r="F138" s="20">
        <f>IF($C$156=0,"",IF(C138="[for completion]","",C138/$C$156))</f>
        <v>1</v>
      </c>
      <c r="G138" s="20" t="str">
        <f>IF($D$156=0,"",IF(D138="[for completion]","",D138/$D$156))</f>
        <v/>
      </c>
      <c r="H138" s="4"/>
      <c r="I138" s="6"/>
      <c r="J138" s="6"/>
      <c r="K138" s="6"/>
      <c r="L138" s="4"/>
      <c r="M138" s="4"/>
      <c r="N138" s="4"/>
    </row>
    <row r="139" spans="1:14" s="29" customFormat="1" x14ac:dyDescent="0.25">
      <c r="A139" s="6" t="s">
        <v>192</v>
      </c>
      <c r="B139" s="16" t="s">
        <v>955</v>
      </c>
      <c r="C139" s="97">
        <v>0</v>
      </c>
      <c r="D139" s="6" t="s">
        <v>769</v>
      </c>
      <c r="E139" s="20"/>
      <c r="F139" s="20">
        <f t="shared" ref="F139:F155" si="9">IF($C$156=0,"",IF(C139="[for completion]","",C139/$C$156))</f>
        <v>0</v>
      </c>
      <c r="G139" s="20" t="str">
        <f t="shared" ref="G139:G155" si="10">IF($D$156=0,"",IF(D139="[for completion]","",D139/$D$156))</f>
        <v/>
      </c>
      <c r="H139" s="4"/>
      <c r="I139" s="6"/>
      <c r="J139" s="6"/>
      <c r="K139" s="6"/>
      <c r="L139" s="4"/>
      <c r="M139" s="4"/>
      <c r="N139" s="4"/>
    </row>
    <row r="140" spans="1:14" s="29" customFormat="1" x14ac:dyDescent="0.25">
      <c r="A140" s="6" t="s">
        <v>193</v>
      </c>
      <c r="B140" s="16" t="s">
        <v>169</v>
      </c>
      <c r="C140" s="97">
        <v>0</v>
      </c>
      <c r="D140" s="6" t="s">
        <v>769</v>
      </c>
      <c r="E140" s="20"/>
      <c r="F140" s="20">
        <f t="shared" si="9"/>
        <v>0</v>
      </c>
      <c r="G140" s="20" t="str">
        <f t="shared" si="10"/>
        <v/>
      </c>
      <c r="H140" s="4"/>
      <c r="I140" s="6"/>
      <c r="J140" s="6"/>
      <c r="K140" s="6"/>
      <c r="L140" s="4"/>
      <c r="M140" s="4"/>
      <c r="N140" s="4"/>
    </row>
    <row r="141" spans="1:14" s="29" customFormat="1" x14ac:dyDescent="0.25">
      <c r="A141" s="6" t="s">
        <v>194</v>
      </c>
      <c r="B141" s="16" t="s">
        <v>956</v>
      </c>
      <c r="C141" s="97">
        <v>0</v>
      </c>
      <c r="D141" s="6" t="s">
        <v>769</v>
      </c>
      <c r="E141" s="20"/>
      <c r="F141" s="20">
        <f t="shared" si="9"/>
        <v>0</v>
      </c>
      <c r="G141" s="20" t="str">
        <f t="shared" si="10"/>
        <v/>
      </c>
      <c r="H141" s="4"/>
      <c r="I141" s="6"/>
      <c r="J141" s="6"/>
      <c r="K141" s="6"/>
      <c r="L141" s="4"/>
      <c r="M141" s="4"/>
      <c r="N141" s="4"/>
    </row>
    <row r="142" spans="1:14" s="29" customFormat="1" x14ac:dyDescent="0.25">
      <c r="A142" s="6" t="s">
        <v>195</v>
      </c>
      <c r="B142" s="16" t="s">
        <v>957</v>
      </c>
      <c r="C142" s="97">
        <v>0</v>
      </c>
      <c r="D142" s="6" t="s">
        <v>769</v>
      </c>
      <c r="E142" s="20"/>
      <c r="F142" s="20">
        <f t="shared" si="9"/>
        <v>0</v>
      </c>
      <c r="G142" s="20" t="str">
        <f t="shared" si="10"/>
        <v/>
      </c>
      <c r="H142" s="4"/>
      <c r="I142" s="6"/>
      <c r="J142" s="6"/>
      <c r="K142" s="6"/>
      <c r="L142" s="4"/>
      <c r="M142" s="4"/>
      <c r="N142" s="4"/>
    </row>
    <row r="143" spans="1:14" s="29" customFormat="1" x14ac:dyDescent="0.25">
      <c r="A143" s="6" t="s">
        <v>196</v>
      </c>
      <c r="B143" s="16" t="s">
        <v>171</v>
      </c>
      <c r="C143" s="97">
        <v>0</v>
      </c>
      <c r="D143" s="6" t="s">
        <v>769</v>
      </c>
      <c r="E143" s="16"/>
      <c r="F143" s="20">
        <f t="shared" si="9"/>
        <v>0</v>
      </c>
      <c r="G143" s="20" t="str">
        <f t="shared" si="10"/>
        <v/>
      </c>
      <c r="H143" s="4"/>
      <c r="I143" s="6"/>
      <c r="J143" s="6"/>
      <c r="K143" s="6"/>
      <c r="L143" s="4"/>
      <c r="M143" s="4"/>
      <c r="N143" s="4"/>
    </row>
    <row r="144" spans="1:14" x14ac:dyDescent="0.25">
      <c r="A144" s="6" t="s">
        <v>197</v>
      </c>
      <c r="B144" s="16" t="s">
        <v>173</v>
      </c>
      <c r="C144" s="97">
        <v>0</v>
      </c>
      <c r="D144" s="6" t="s">
        <v>769</v>
      </c>
      <c r="E144" s="16"/>
      <c r="F144" s="20">
        <f t="shared" si="9"/>
        <v>0</v>
      </c>
      <c r="G144" s="20" t="str">
        <f t="shared" si="10"/>
        <v/>
      </c>
      <c r="H144" s="4"/>
      <c r="L144" s="4"/>
      <c r="M144" s="4"/>
    </row>
    <row r="145" spans="1:13" x14ac:dyDescent="0.25">
      <c r="A145" s="6" t="s">
        <v>198</v>
      </c>
      <c r="B145" s="16" t="s">
        <v>958</v>
      </c>
      <c r="C145" s="97">
        <v>0</v>
      </c>
      <c r="D145" s="6" t="s">
        <v>769</v>
      </c>
      <c r="E145" s="16"/>
      <c r="F145" s="20">
        <f t="shared" si="9"/>
        <v>0</v>
      </c>
      <c r="G145" s="20" t="str">
        <f t="shared" si="10"/>
        <v/>
      </c>
      <c r="H145" s="4"/>
      <c r="L145" s="4"/>
      <c r="M145" s="4"/>
    </row>
    <row r="146" spans="1:13" x14ac:dyDescent="0.25">
      <c r="A146" s="6" t="s">
        <v>199</v>
      </c>
      <c r="B146" s="16" t="s">
        <v>175</v>
      </c>
      <c r="C146" s="97">
        <v>0</v>
      </c>
      <c r="D146" s="6" t="s">
        <v>769</v>
      </c>
      <c r="E146" s="16"/>
      <c r="F146" s="20">
        <f t="shared" si="9"/>
        <v>0</v>
      </c>
      <c r="G146" s="20" t="str">
        <f t="shared" si="10"/>
        <v/>
      </c>
      <c r="H146" s="4"/>
      <c r="L146" s="4"/>
      <c r="M146" s="4"/>
    </row>
    <row r="147" spans="1:13" x14ac:dyDescent="0.25">
      <c r="A147" s="6" t="s">
        <v>200</v>
      </c>
      <c r="B147" s="16" t="s">
        <v>959</v>
      </c>
      <c r="C147" s="97">
        <v>0</v>
      </c>
      <c r="D147" s="6" t="s">
        <v>769</v>
      </c>
      <c r="E147" s="16"/>
      <c r="F147" s="20">
        <f t="shared" si="9"/>
        <v>0</v>
      </c>
      <c r="G147" s="20" t="str">
        <f t="shared" si="10"/>
        <v/>
      </c>
      <c r="H147" s="4"/>
      <c r="L147" s="4"/>
      <c r="M147" s="4"/>
    </row>
    <row r="148" spans="1:13" x14ac:dyDescent="0.25">
      <c r="A148" s="6" t="s">
        <v>201</v>
      </c>
      <c r="B148" s="16" t="s">
        <v>960</v>
      </c>
      <c r="C148" s="97">
        <v>0</v>
      </c>
      <c r="D148" s="6" t="s">
        <v>769</v>
      </c>
      <c r="E148" s="16"/>
      <c r="F148" s="20">
        <f t="shared" si="9"/>
        <v>0</v>
      </c>
      <c r="G148" s="20" t="str">
        <f t="shared" si="10"/>
        <v/>
      </c>
      <c r="H148" s="4"/>
      <c r="L148" s="4"/>
      <c r="M148" s="4"/>
    </row>
    <row r="149" spans="1:13" x14ac:dyDescent="0.25">
      <c r="A149" s="6" t="s">
        <v>202</v>
      </c>
      <c r="B149" s="16" t="s">
        <v>177</v>
      </c>
      <c r="C149" s="97">
        <v>0</v>
      </c>
      <c r="D149" s="6" t="s">
        <v>769</v>
      </c>
      <c r="E149" s="16"/>
      <c r="F149" s="20">
        <f t="shared" si="9"/>
        <v>0</v>
      </c>
      <c r="G149" s="20" t="str">
        <f t="shared" si="10"/>
        <v/>
      </c>
      <c r="H149" s="4"/>
      <c r="L149" s="4"/>
      <c r="M149" s="4"/>
    </row>
    <row r="150" spans="1:13" x14ac:dyDescent="0.25">
      <c r="A150" s="6" t="s">
        <v>203</v>
      </c>
      <c r="B150" s="16" t="s">
        <v>164</v>
      </c>
      <c r="C150" s="97">
        <v>0</v>
      </c>
      <c r="D150" s="6" t="s">
        <v>769</v>
      </c>
      <c r="E150" s="16"/>
      <c r="F150" s="20">
        <f t="shared" si="9"/>
        <v>0</v>
      </c>
      <c r="G150" s="20" t="str">
        <f t="shared" si="10"/>
        <v/>
      </c>
      <c r="H150" s="4"/>
      <c r="L150" s="4"/>
      <c r="M150" s="4"/>
    </row>
    <row r="151" spans="1:13" x14ac:dyDescent="0.25">
      <c r="A151" s="6" t="s">
        <v>204</v>
      </c>
      <c r="B151" s="16" t="s">
        <v>961</v>
      </c>
      <c r="C151" s="97">
        <v>0</v>
      </c>
      <c r="D151" s="6" t="s">
        <v>769</v>
      </c>
      <c r="E151" s="16"/>
      <c r="F151" s="20">
        <f t="shared" si="9"/>
        <v>0</v>
      </c>
      <c r="G151" s="20" t="str">
        <f t="shared" si="10"/>
        <v/>
      </c>
      <c r="H151" s="4"/>
      <c r="L151" s="4"/>
      <c r="M151" s="4"/>
    </row>
    <row r="152" spans="1:13" x14ac:dyDescent="0.25">
      <c r="A152" s="6" t="s">
        <v>205</v>
      </c>
      <c r="B152" s="16" t="s">
        <v>179</v>
      </c>
      <c r="C152" s="97">
        <v>0</v>
      </c>
      <c r="D152" s="6" t="s">
        <v>769</v>
      </c>
      <c r="E152" s="16"/>
      <c r="F152" s="20">
        <f t="shared" si="9"/>
        <v>0</v>
      </c>
      <c r="G152" s="20" t="str">
        <f t="shared" si="10"/>
        <v/>
      </c>
      <c r="H152" s="4"/>
      <c r="L152" s="4"/>
      <c r="M152" s="4"/>
    </row>
    <row r="153" spans="1:13" x14ac:dyDescent="0.25">
      <c r="A153" s="6" t="s">
        <v>206</v>
      </c>
      <c r="B153" s="16" t="s">
        <v>181</v>
      </c>
      <c r="C153" s="97">
        <v>0</v>
      </c>
      <c r="D153" s="6" t="s">
        <v>769</v>
      </c>
      <c r="E153" s="16"/>
      <c r="F153" s="20">
        <f t="shared" si="9"/>
        <v>0</v>
      </c>
      <c r="G153" s="20" t="str">
        <f t="shared" si="10"/>
        <v/>
      </c>
      <c r="H153" s="4"/>
      <c r="L153" s="4"/>
      <c r="M153" s="4"/>
    </row>
    <row r="154" spans="1:13" x14ac:dyDescent="0.25">
      <c r="A154" s="6" t="s">
        <v>963</v>
      </c>
      <c r="B154" s="16" t="s">
        <v>962</v>
      </c>
      <c r="C154" s="97">
        <v>0</v>
      </c>
      <c r="D154" s="6" t="s">
        <v>769</v>
      </c>
      <c r="E154" s="16"/>
      <c r="F154" s="20">
        <f t="shared" si="9"/>
        <v>0</v>
      </c>
      <c r="G154" s="20" t="str">
        <f t="shared" si="10"/>
        <v/>
      </c>
      <c r="H154" s="4"/>
      <c r="L154" s="4"/>
      <c r="M154" s="4"/>
    </row>
    <row r="155" spans="1:13" x14ac:dyDescent="0.25">
      <c r="A155" s="6" t="s">
        <v>964</v>
      </c>
      <c r="B155" s="16" t="s">
        <v>85</v>
      </c>
      <c r="C155" s="97">
        <v>0</v>
      </c>
      <c r="D155" s="6" t="s">
        <v>769</v>
      </c>
      <c r="E155" s="16"/>
      <c r="F155" s="20">
        <f t="shared" si="9"/>
        <v>0</v>
      </c>
      <c r="G155" s="20" t="str">
        <f t="shared" si="10"/>
        <v/>
      </c>
      <c r="H155" s="4"/>
      <c r="L155" s="4"/>
      <c r="M155" s="4"/>
    </row>
    <row r="156" spans="1:13" x14ac:dyDescent="0.25">
      <c r="A156" s="6" t="s">
        <v>965</v>
      </c>
      <c r="B156" s="27" t="s">
        <v>87</v>
      </c>
      <c r="C156" s="97">
        <f>SUM(C138:C155)</f>
        <v>2165.2699539099999</v>
      </c>
      <c r="D156" s="97">
        <f>SUM(D138:D155)</f>
        <v>0</v>
      </c>
      <c r="E156" s="16"/>
      <c r="F156" s="30">
        <f>SUM(F138:F155)</f>
        <v>1</v>
      </c>
      <c r="G156" s="30">
        <f>SUM(G138:G155)</f>
        <v>0</v>
      </c>
      <c r="H156" s="4"/>
      <c r="L156" s="4"/>
      <c r="M156" s="4"/>
    </row>
    <row r="157" spans="1:13" hidden="1" outlineLevel="1" x14ac:dyDescent="0.25">
      <c r="A157" s="6" t="s">
        <v>207</v>
      </c>
      <c r="B157" s="23" t="s">
        <v>89</v>
      </c>
      <c r="E157" s="16"/>
      <c r="F157" s="20">
        <f t="shared" ref="F157:F162" si="11">IF($C$156=0,"",IF(C157="[for completion]","",C157/$C$156))</f>
        <v>0</v>
      </c>
      <c r="G157" s="20" t="str">
        <f t="shared" ref="G157:G162" si="12">IF($D$156=0,"",IF(D157="[for completion]","",D157/$D$156))</f>
        <v/>
      </c>
      <c r="H157" s="4"/>
      <c r="L157" s="4"/>
      <c r="M157" s="4"/>
    </row>
    <row r="158" spans="1:13" hidden="1" outlineLevel="1" x14ac:dyDescent="0.25">
      <c r="A158" s="6" t="s">
        <v>208</v>
      </c>
      <c r="B158" s="23" t="s">
        <v>89</v>
      </c>
      <c r="E158" s="16"/>
      <c r="F158" s="20">
        <f t="shared" si="11"/>
        <v>0</v>
      </c>
      <c r="G158" s="20" t="str">
        <f t="shared" si="12"/>
        <v/>
      </c>
      <c r="H158" s="4"/>
      <c r="L158" s="4"/>
      <c r="M158" s="4"/>
    </row>
    <row r="159" spans="1:13" hidden="1" outlineLevel="1" x14ac:dyDescent="0.25">
      <c r="A159" s="6" t="s">
        <v>209</v>
      </c>
      <c r="B159" s="23" t="s">
        <v>89</v>
      </c>
      <c r="E159" s="16"/>
      <c r="F159" s="20">
        <f t="shared" si="11"/>
        <v>0</v>
      </c>
      <c r="G159" s="20" t="str">
        <f t="shared" si="12"/>
        <v/>
      </c>
      <c r="H159" s="4"/>
      <c r="L159" s="4"/>
      <c r="M159" s="4"/>
    </row>
    <row r="160" spans="1:13" hidden="1" outlineLevel="1" x14ac:dyDescent="0.25">
      <c r="A160" s="6" t="s">
        <v>210</v>
      </c>
      <c r="B160" s="23" t="s">
        <v>89</v>
      </c>
      <c r="E160" s="16"/>
      <c r="F160" s="20">
        <f t="shared" si="11"/>
        <v>0</v>
      </c>
      <c r="G160" s="20" t="str">
        <f t="shared" si="12"/>
        <v/>
      </c>
      <c r="H160" s="4"/>
      <c r="L160" s="4"/>
      <c r="M160" s="4"/>
    </row>
    <row r="161" spans="1:13" hidden="1" outlineLevel="1" x14ac:dyDescent="0.25">
      <c r="A161" s="6" t="s">
        <v>211</v>
      </c>
      <c r="B161" s="23" t="s">
        <v>89</v>
      </c>
      <c r="E161" s="16"/>
      <c r="F161" s="20">
        <f t="shared" si="11"/>
        <v>0</v>
      </c>
      <c r="G161" s="20" t="str">
        <f t="shared" si="12"/>
        <v/>
      </c>
      <c r="H161" s="4"/>
      <c r="L161" s="4"/>
      <c r="M161" s="4"/>
    </row>
    <row r="162" spans="1:13" hidden="1" outlineLevel="1" x14ac:dyDescent="0.25">
      <c r="A162" s="6" t="s">
        <v>212</v>
      </c>
      <c r="B162" s="23" t="s">
        <v>89</v>
      </c>
      <c r="E162" s="16"/>
      <c r="F162" s="20">
        <f t="shared" si="11"/>
        <v>0</v>
      </c>
      <c r="G162" s="20" t="str">
        <f t="shared" si="12"/>
        <v/>
      </c>
      <c r="H162" s="4"/>
      <c r="L162" s="4"/>
      <c r="M162" s="4"/>
    </row>
    <row r="163" spans="1:13" collapsed="1" x14ac:dyDescent="0.25">
      <c r="A163" s="51"/>
      <c r="B163" s="52" t="s">
        <v>213</v>
      </c>
      <c r="C163" s="65" t="s">
        <v>155</v>
      </c>
      <c r="D163" s="65" t="s">
        <v>156</v>
      </c>
      <c r="E163" s="53"/>
      <c r="F163" s="65" t="s">
        <v>157</v>
      </c>
      <c r="G163" s="65" t="s">
        <v>158</v>
      </c>
      <c r="H163" s="4"/>
      <c r="L163" s="4"/>
      <c r="M163" s="4"/>
    </row>
    <row r="164" spans="1:13" x14ac:dyDescent="0.25">
      <c r="A164" s="6" t="s">
        <v>215</v>
      </c>
      <c r="B164" s="4" t="s">
        <v>216</v>
      </c>
      <c r="C164" s="97">
        <v>2165.16</v>
      </c>
      <c r="D164" s="6" t="s">
        <v>769</v>
      </c>
      <c r="E164" s="31"/>
      <c r="F164" s="31">
        <f>IF($C$167=0,"",IF(C164="[for completion]","",C164/$C$167))</f>
        <v>0.99994921930644187</v>
      </c>
      <c r="G164" s="31" t="str">
        <f>IF($D$167=0,"",IF(D164="[for completion]","",D164/$D$167))</f>
        <v/>
      </c>
      <c r="H164" s="4"/>
      <c r="L164" s="4"/>
      <c r="M164" s="4"/>
    </row>
    <row r="165" spans="1:13" x14ac:dyDescent="0.25">
      <c r="A165" s="6" t="s">
        <v>217</v>
      </c>
      <c r="B165" s="4" t="s">
        <v>218</v>
      </c>
      <c r="C165" s="97">
        <v>0</v>
      </c>
      <c r="D165" s="6" t="s">
        <v>769</v>
      </c>
      <c r="E165" s="31"/>
      <c r="F165" s="31">
        <f>IF($C$167=0,"",IF(C165="[for completion]","",C165/$C$167))</f>
        <v>0</v>
      </c>
      <c r="G165" s="31" t="str">
        <f>IF($D$167=0,"",IF(D165="[for completion]","",D165/$D$167))</f>
        <v/>
      </c>
      <c r="H165" s="4"/>
      <c r="L165" s="4"/>
      <c r="M165" s="4"/>
    </row>
    <row r="166" spans="1:13" x14ac:dyDescent="0.25">
      <c r="A166" s="6" t="s">
        <v>219</v>
      </c>
      <c r="B166" s="4" t="s">
        <v>85</v>
      </c>
      <c r="C166" s="97">
        <v>0.10995391</v>
      </c>
      <c r="D166" s="6" t="s">
        <v>769</v>
      </c>
      <c r="E166" s="31"/>
      <c r="F166" s="31">
        <f>IF($C$167=0,"",IF(C166="[for completion]","",C166/$C$167))</f>
        <v>5.0780693558069975E-5</v>
      </c>
      <c r="G166" s="31" t="str">
        <f>IF($D$167=0,"",IF(D166="[for completion]","",D166/$D$167))</f>
        <v/>
      </c>
      <c r="H166" s="4"/>
      <c r="L166" s="4"/>
      <c r="M166" s="4"/>
    </row>
    <row r="167" spans="1:13" x14ac:dyDescent="0.25">
      <c r="A167" s="6" t="s">
        <v>220</v>
      </c>
      <c r="B167" s="32" t="s">
        <v>87</v>
      </c>
      <c r="C167" s="100">
        <f>SUM(C164:C166)</f>
        <v>2165.2699539099999</v>
      </c>
      <c r="D167" s="100">
        <f>SUM(D164:D166)</f>
        <v>0</v>
      </c>
      <c r="E167" s="31"/>
      <c r="F167" s="31">
        <f>SUM(F164:F166)</f>
        <v>0.99999999999999989</v>
      </c>
      <c r="G167" s="31">
        <f>SUM(G164:G166)</f>
        <v>0</v>
      </c>
      <c r="H167" s="4"/>
      <c r="L167" s="4"/>
      <c r="M167" s="4"/>
    </row>
    <row r="168" spans="1:13" hidden="1" outlineLevel="1" x14ac:dyDescent="0.25">
      <c r="A168" s="6" t="s">
        <v>221</v>
      </c>
      <c r="B168" s="32"/>
      <c r="C168" s="4"/>
      <c r="D168" s="4"/>
      <c r="E168" s="31"/>
      <c r="F168" s="31"/>
      <c r="G168" s="2"/>
      <c r="H168" s="4"/>
      <c r="L168" s="4"/>
      <c r="M168" s="4"/>
    </row>
    <row r="169" spans="1:13" hidden="1" outlineLevel="1" x14ac:dyDescent="0.25">
      <c r="A169" s="6" t="s">
        <v>222</v>
      </c>
      <c r="B169" s="32"/>
      <c r="C169" s="4"/>
      <c r="D169" s="4"/>
      <c r="E169" s="31"/>
      <c r="F169" s="31"/>
      <c r="G169" s="2"/>
      <c r="H169" s="4"/>
      <c r="L169" s="4"/>
      <c r="M169" s="4"/>
    </row>
    <row r="170" spans="1:13" hidden="1" outlineLevel="1" x14ac:dyDescent="0.25">
      <c r="A170" s="6" t="s">
        <v>223</v>
      </c>
      <c r="B170" s="32"/>
      <c r="C170" s="4"/>
      <c r="D170" s="4"/>
      <c r="E170" s="31"/>
      <c r="F170" s="31"/>
      <c r="G170" s="2"/>
      <c r="H170" s="4"/>
      <c r="L170" s="4"/>
      <c r="M170" s="4"/>
    </row>
    <row r="171" spans="1:13" hidden="1" outlineLevel="1" x14ac:dyDescent="0.25">
      <c r="A171" s="6" t="s">
        <v>224</v>
      </c>
      <c r="B171" s="32"/>
      <c r="C171" s="4"/>
      <c r="D171" s="4"/>
      <c r="E171" s="31"/>
      <c r="F171" s="31"/>
      <c r="G171" s="2"/>
      <c r="H171" s="4"/>
      <c r="L171" s="4"/>
      <c r="M171" s="4"/>
    </row>
    <row r="172" spans="1:13" hidden="1" outlineLevel="1" x14ac:dyDescent="0.25">
      <c r="A172" s="6" t="s">
        <v>225</v>
      </c>
      <c r="B172" s="32"/>
      <c r="C172" s="4"/>
      <c r="D172" s="4"/>
      <c r="E172" s="31"/>
      <c r="F172" s="31"/>
      <c r="G172" s="2"/>
      <c r="H172" s="4"/>
      <c r="L172" s="4"/>
      <c r="M172" s="4"/>
    </row>
    <row r="173" spans="1:13" ht="15" customHeight="1" collapsed="1" x14ac:dyDescent="0.25">
      <c r="A173" s="51"/>
      <c r="B173" s="52" t="s">
        <v>226</v>
      </c>
      <c r="C173" s="51" t="s">
        <v>54</v>
      </c>
      <c r="D173" s="51"/>
      <c r="E173" s="53"/>
      <c r="F173" s="54" t="s">
        <v>227</v>
      </c>
      <c r="G173" s="54"/>
      <c r="H173" s="4"/>
      <c r="L173" s="4"/>
      <c r="M173" s="4"/>
    </row>
    <row r="174" spans="1:13" ht="15" customHeight="1" x14ac:dyDescent="0.25">
      <c r="A174" s="6" t="s">
        <v>228</v>
      </c>
      <c r="B174" s="16" t="s">
        <v>229</v>
      </c>
      <c r="C174" s="97">
        <v>0</v>
      </c>
      <c r="D174" s="13"/>
      <c r="E174" s="11"/>
      <c r="F174" s="20" t="str">
        <f>IF($C$179=0,"",IF(C174="[for completion]","",C174/$C$179))</f>
        <v/>
      </c>
      <c r="G174" s="20"/>
      <c r="H174" s="4"/>
      <c r="L174" s="4"/>
      <c r="M174" s="4"/>
    </row>
    <row r="175" spans="1:13" x14ac:dyDescent="0.25">
      <c r="A175" s="6" t="s">
        <v>9</v>
      </c>
      <c r="B175" s="16" t="s">
        <v>904</v>
      </c>
      <c r="C175" s="97">
        <v>0</v>
      </c>
      <c r="E175" s="22"/>
      <c r="F175" s="20" t="str">
        <f>IF($C$179=0,"",IF(C175="[for completion]","",C175/$C$179))</f>
        <v/>
      </c>
      <c r="G175" s="20"/>
      <c r="H175" s="4"/>
      <c r="L175" s="4"/>
      <c r="M175" s="4"/>
    </row>
    <row r="176" spans="1:13" x14ac:dyDescent="0.25">
      <c r="A176" s="6" t="s">
        <v>230</v>
      </c>
      <c r="B176" s="16" t="s">
        <v>231</v>
      </c>
      <c r="C176" s="97">
        <v>0</v>
      </c>
      <c r="E176" s="22"/>
      <c r="F176" s="20" t="str">
        <f>IF($C$179=0,"",IF(C176="[for completion]","",C176/$C$179))</f>
        <v/>
      </c>
      <c r="G176" s="20"/>
      <c r="H176" s="4"/>
      <c r="L176" s="4"/>
      <c r="M176" s="4"/>
    </row>
    <row r="177" spans="1:13" x14ac:dyDescent="0.25">
      <c r="A177" s="6" t="s">
        <v>232</v>
      </c>
      <c r="B177" s="16" t="s">
        <v>233</v>
      </c>
      <c r="C177" s="97">
        <v>0</v>
      </c>
      <c r="E177" s="22"/>
      <c r="F177" s="20" t="str">
        <f t="shared" ref="F177:F178" si="13">IF($C$179=0,"",IF(C177="[for completion]","",C177/$C$179))</f>
        <v/>
      </c>
      <c r="G177" s="20"/>
      <c r="H177" s="4"/>
      <c r="L177" s="4"/>
      <c r="M177" s="4"/>
    </row>
    <row r="178" spans="1:13" x14ac:dyDescent="0.25">
      <c r="A178" s="6" t="s">
        <v>234</v>
      </c>
      <c r="B178" s="16" t="s">
        <v>85</v>
      </c>
      <c r="C178" s="97">
        <v>0</v>
      </c>
      <c r="E178" s="22"/>
      <c r="F178" s="20" t="str">
        <f t="shared" si="13"/>
        <v/>
      </c>
      <c r="G178" s="20"/>
      <c r="H178" s="4"/>
      <c r="L178" s="4"/>
      <c r="M178" s="4"/>
    </row>
    <row r="179" spans="1:13" x14ac:dyDescent="0.25">
      <c r="A179" s="6" t="s">
        <v>10</v>
      </c>
      <c r="B179" s="27" t="s">
        <v>87</v>
      </c>
      <c r="C179" s="99">
        <f>SUM(C174:C178)</f>
        <v>0</v>
      </c>
      <c r="E179" s="22"/>
      <c r="F179" s="22">
        <f>SUM(F174:F178)</f>
        <v>0</v>
      </c>
      <c r="G179" s="20"/>
      <c r="H179" s="4"/>
      <c r="L179" s="4"/>
      <c r="M179" s="4"/>
    </row>
    <row r="180" spans="1:13" hidden="1" outlineLevel="1" x14ac:dyDescent="0.25">
      <c r="A180" s="6" t="s">
        <v>235</v>
      </c>
      <c r="B180" s="33" t="s">
        <v>236</v>
      </c>
      <c r="E180" s="22"/>
      <c r="F180" s="20"/>
      <c r="G180" s="20"/>
      <c r="H180" s="4"/>
      <c r="L180" s="4"/>
      <c r="M180" s="4"/>
    </row>
    <row r="181" spans="1:13" s="33" customFormat="1" hidden="1" outlineLevel="1" x14ac:dyDescent="0.25">
      <c r="A181" s="6" t="s">
        <v>237</v>
      </c>
      <c r="B181" s="33" t="s">
        <v>238</v>
      </c>
      <c r="F181" s="20"/>
    </row>
    <row r="182" spans="1:13" hidden="1" outlineLevel="1" x14ac:dyDescent="0.25">
      <c r="A182" s="6" t="s">
        <v>239</v>
      </c>
      <c r="B182" s="33" t="s">
        <v>240</v>
      </c>
      <c r="E182" s="22"/>
      <c r="F182" s="20"/>
      <c r="G182" s="20"/>
      <c r="H182" s="4"/>
      <c r="L182" s="4"/>
      <c r="M182" s="4"/>
    </row>
    <row r="183" spans="1:13" hidden="1" outlineLevel="1" x14ac:dyDescent="0.25">
      <c r="A183" s="6" t="s">
        <v>241</v>
      </c>
      <c r="B183" s="33" t="s">
        <v>242</v>
      </c>
      <c r="E183" s="22"/>
      <c r="F183" s="20"/>
      <c r="G183" s="20"/>
      <c r="H183" s="4"/>
      <c r="L183" s="4"/>
      <c r="M183" s="4"/>
    </row>
    <row r="184" spans="1:13" s="33" customFormat="1" hidden="1" outlineLevel="1" x14ac:dyDescent="0.25">
      <c r="A184" s="6" t="s">
        <v>243</v>
      </c>
      <c r="B184" s="33" t="s">
        <v>244</v>
      </c>
      <c r="F184" s="20"/>
    </row>
    <row r="185" spans="1:13" hidden="1" outlineLevel="1" x14ac:dyDescent="0.25">
      <c r="A185" s="6" t="s">
        <v>245</v>
      </c>
      <c r="B185" s="33" t="s">
        <v>246</v>
      </c>
      <c r="E185" s="22"/>
      <c r="F185" s="20"/>
      <c r="G185" s="20"/>
      <c r="H185" s="4"/>
      <c r="L185" s="4"/>
      <c r="M185" s="4"/>
    </row>
    <row r="186" spans="1:13" hidden="1" outlineLevel="1" x14ac:dyDescent="0.25">
      <c r="A186" s="6" t="s">
        <v>247</v>
      </c>
      <c r="B186" s="33" t="s">
        <v>248</v>
      </c>
      <c r="E186" s="22"/>
      <c r="F186" s="20"/>
      <c r="G186" s="20"/>
      <c r="H186" s="4"/>
      <c r="L186" s="4"/>
      <c r="M186" s="4"/>
    </row>
    <row r="187" spans="1:13" hidden="1" outlineLevel="1" x14ac:dyDescent="0.25">
      <c r="A187" s="6" t="s">
        <v>249</v>
      </c>
      <c r="B187" s="33" t="s">
        <v>250</v>
      </c>
      <c r="E187" s="22"/>
      <c r="F187" s="20"/>
      <c r="G187" s="20"/>
      <c r="H187" s="4"/>
      <c r="L187" s="4"/>
      <c r="M187" s="4"/>
    </row>
    <row r="188" spans="1:13" hidden="1" outlineLevel="1" x14ac:dyDescent="0.25">
      <c r="A188" s="6" t="s">
        <v>251</v>
      </c>
      <c r="B188" s="33"/>
      <c r="E188" s="22"/>
      <c r="F188" s="20"/>
      <c r="G188" s="20"/>
      <c r="H188" s="4"/>
      <c r="L188" s="4"/>
      <c r="M188" s="4"/>
    </row>
    <row r="189" spans="1:13" hidden="1" outlineLevel="1" x14ac:dyDescent="0.25">
      <c r="A189" s="6" t="s">
        <v>252</v>
      </c>
      <c r="B189" s="33"/>
      <c r="E189" s="22"/>
      <c r="F189" s="20"/>
      <c r="G189" s="20"/>
      <c r="H189" s="4"/>
      <c r="L189" s="4"/>
      <c r="M189" s="4"/>
    </row>
    <row r="190" spans="1:13" hidden="1" outlineLevel="1" x14ac:dyDescent="0.25">
      <c r="A190" s="6" t="s">
        <v>253</v>
      </c>
      <c r="B190" s="33"/>
      <c r="E190" s="22"/>
      <c r="F190" s="20"/>
      <c r="G190" s="20"/>
      <c r="H190" s="4"/>
      <c r="L190" s="4"/>
      <c r="M190" s="4"/>
    </row>
    <row r="191" spans="1:13" hidden="1" outlineLevel="1" x14ac:dyDescent="0.25">
      <c r="A191" s="6" t="s">
        <v>254</v>
      </c>
      <c r="B191" s="23"/>
      <c r="E191" s="22"/>
      <c r="F191" s="20"/>
      <c r="G191" s="20"/>
      <c r="H191" s="4"/>
      <c r="L191" s="4"/>
      <c r="M191" s="4"/>
    </row>
    <row r="192" spans="1:13" ht="15" customHeight="1" collapsed="1" x14ac:dyDescent="0.25">
      <c r="A192" s="51"/>
      <c r="B192" s="52" t="s">
        <v>255</v>
      </c>
      <c r="C192" s="51" t="s">
        <v>54</v>
      </c>
      <c r="D192" s="51"/>
      <c r="E192" s="53"/>
      <c r="F192" s="54" t="s">
        <v>227</v>
      </c>
      <c r="G192" s="54"/>
      <c r="H192" s="4"/>
      <c r="L192" s="4"/>
      <c r="M192" s="4"/>
    </row>
    <row r="193" spans="1:13" x14ac:dyDescent="0.25">
      <c r="A193" s="6" t="s">
        <v>256</v>
      </c>
      <c r="B193" s="16" t="s">
        <v>257</v>
      </c>
      <c r="C193" s="97">
        <v>0</v>
      </c>
      <c r="E193" s="19"/>
      <c r="F193" s="20" t="str">
        <f t="shared" ref="F193:F207" si="14">IF($C$208=0,"",IF(C193="[for completion]","",C193/$C$208))</f>
        <v/>
      </c>
      <c r="G193" s="20"/>
      <c r="H193" s="4"/>
      <c r="L193" s="4"/>
      <c r="M193" s="4"/>
    </row>
    <row r="194" spans="1:13" x14ac:dyDescent="0.25">
      <c r="A194" s="6" t="s">
        <v>258</v>
      </c>
      <c r="B194" s="16" t="s">
        <v>259</v>
      </c>
      <c r="C194" s="97">
        <v>0</v>
      </c>
      <c r="E194" s="22"/>
      <c r="F194" s="20" t="str">
        <f t="shared" si="14"/>
        <v/>
      </c>
      <c r="G194" s="22"/>
      <c r="H194" s="4"/>
      <c r="L194" s="4"/>
      <c r="M194" s="4"/>
    </row>
    <row r="195" spans="1:13" x14ac:dyDescent="0.25">
      <c r="A195" s="6" t="s">
        <v>260</v>
      </c>
      <c r="B195" s="16" t="s">
        <v>261</v>
      </c>
      <c r="C195" s="97">
        <v>0</v>
      </c>
      <c r="E195" s="22"/>
      <c r="F195" s="20" t="str">
        <f t="shared" si="14"/>
        <v/>
      </c>
      <c r="G195" s="22"/>
      <c r="H195" s="4"/>
      <c r="L195" s="4"/>
      <c r="M195" s="4"/>
    </row>
    <row r="196" spans="1:13" x14ac:dyDescent="0.25">
      <c r="A196" s="6" t="s">
        <v>262</v>
      </c>
      <c r="B196" s="16" t="s">
        <v>263</v>
      </c>
      <c r="C196" s="97">
        <v>0</v>
      </c>
      <c r="E196" s="22"/>
      <c r="F196" s="20" t="str">
        <f t="shared" si="14"/>
        <v/>
      </c>
      <c r="G196" s="22"/>
      <c r="H196" s="4"/>
      <c r="L196" s="4"/>
      <c r="M196" s="4"/>
    </row>
    <row r="197" spans="1:13" x14ac:dyDescent="0.25">
      <c r="A197" s="6" t="s">
        <v>264</v>
      </c>
      <c r="B197" s="16" t="s">
        <v>265</v>
      </c>
      <c r="C197" s="97">
        <v>0</v>
      </c>
      <c r="E197" s="22"/>
      <c r="F197" s="20" t="str">
        <f t="shared" si="14"/>
        <v/>
      </c>
      <c r="G197" s="22"/>
      <c r="H197" s="4"/>
      <c r="L197" s="4"/>
      <c r="M197" s="4"/>
    </row>
    <row r="198" spans="1:13" x14ac:dyDescent="0.25">
      <c r="A198" s="6" t="s">
        <v>266</v>
      </c>
      <c r="B198" s="16" t="s">
        <v>267</v>
      </c>
      <c r="C198" s="97">
        <v>0</v>
      </c>
      <c r="E198" s="22"/>
      <c r="F198" s="20" t="str">
        <f t="shared" si="14"/>
        <v/>
      </c>
      <c r="G198" s="22"/>
      <c r="H198" s="4"/>
      <c r="L198" s="4"/>
      <c r="M198" s="4"/>
    </row>
    <row r="199" spans="1:13" x14ac:dyDescent="0.25">
      <c r="A199" s="6" t="s">
        <v>268</v>
      </c>
      <c r="B199" s="16" t="s">
        <v>269</v>
      </c>
      <c r="C199" s="97">
        <v>0</v>
      </c>
      <c r="E199" s="22"/>
      <c r="F199" s="20" t="str">
        <f t="shared" si="14"/>
        <v/>
      </c>
      <c r="G199" s="22"/>
      <c r="H199" s="4"/>
      <c r="L199" s="4"/>
      <c r="M199" s="4"/>
    </row>
    <row r="200" spans="1:13" x14ac:dyDescent="0.25">
      <c r="A200" s="6" t="s">
        <v>270</v>
      </c>
      <c r="B200" s="16" t="s">
        <v>12</v>
      </c>
      <c r="C200" s="97">
        <v>0</v>
      </c>
      <c r="E200" s="22"/>
      <c r="F200" s="20" t="str">
        <f t="shared" si="14"/>
        <v/>
      </c>
      <c r="G200" s="22"/>
      <c r="H200" s="4"/>
      <c r="L200" s="4"/>
      <c r="M200" s="4"/>
    </row>
    <row r="201" spans="1:13" x14ac:dyDescent="0.25">
      <c r="A201" s="6" t="s">
        <v>271</v>
      </c>
      <c r="B201" s="16" t="s">
        <v>272</v>
      </c>
      <c r="C201" s="97">
        <v>0</v>
      </c>
      <c r="E201" s="22"/>
      <c r="F201" s="20" t="str">
        <f t="shared" si="14"/>
        <v/>
      </c>
      <c r="G201" s="22"/>
      <c r="H201" s="4"/>
      <c r="L201" s="4"/>
      <c r="M201" s="4"/>
    </row>
    <row r="202" spans="1:13" x14ac:dyDescent="0.25">
      <c r="A202" s="6" t="s">
        <v>273</v>
      </c>
      <c r="B202" s="16" t="s">
        <v>274</v>
      </c>
      <c r="C202" s="97">
        <v>0</v>
      </c>
      <c r="E202" s="22"/>
      <c r="F202" s="20" t="str">
        <f t="shared" si="14"/>
        <v/>
      </c>
      <c r="G202" s="22"/>
      <c r="H202" s="4"/>
      <c r="L202" s="4"/>
      <c r="M202" s="4"/>
    </row>
    <row r="203" spans="1:13" x14ac:dyDescent="0.25">
      <c r="A203" s="6" t="s">
        <v>275</v>
      </c>
      <c r="B203" s="16" t="s">
        <v>276</v>
      </c>
      <c r="C203" s="97">
        <v>0</v>
      </c>
      <c r="E203" s="22"/>
      <c r="F203" s="20" t="str">
        <f t="shared" si="14"/>
        <v/>
      </c>
      <c r="G203" s="22"/>
      <c r="H203" s="4"/>
      <c r="L203" s="4"/>
      <c r="M203" s="4"/>
    </row>
    <row r="204" spans="1:13" x14ac:dyDescent="0.25">
      <c r="A204" s="6" t="s">
        <v>277</v>
      </c>
      <c r="B204" s="16" t="s">
        <v>278</v>
      </c>
      <c r="C204" s="97">
        <v>0</v>
      </c>
      <c r="E204" s="22"/>
      <c r="F204" s="20" t="str">
        <f t="shared" si="14"/>
        <v/>
      </c>
      <c r="G204" s="22"/>
      <c r="H204" s="4"/>
      <c r="L204" s="4"/>
      <c r="M204" s="4"/>
    </row>
    <row r="205" spans="1:13" x14ac:dyDescent="0.25">
      <c r="A205" s="6" t="s">
        <v>279</v>
      </c>
      <c r="B205" s="16" t="s">
        <v>280</v>
      </c>
      <c r="C205" s="97">
        <v>0</v>
      </c>
      <c r="E205" s="22"/>
      <c r="F205" s="20" t="str">
        <f t="shared" si="14"/>
        <v/>
      </c>
      <c r="G205" s="22"/>
      <c r="H205" s="4"/>
      <c r="L205" s="4"/>
      <c r="M205" s="4"/>
    </row>
    <row r="206" spans="1:13" x14ac:dyDescent="0.25">
      <c r="A206" s="6" t="s">
        <v>281</v>
      </c>
      <c r="B206" s="16" t="s">
        <v>85</v>
      </c>
      <c r="C206" s="97">
        <v>0</v>
      </c>
      <c r="E206" s="22"/>
      <c r="F206" s="20" t="str">
        <f t="shared" si="14"/>
        <v/>
      </c>
      <c r="G206" s="22"/>
      <c r="H206" s="4"/>
      <c r="L206" s="4"/>
      <c r="M206" s="4"/>
    </row>
    <row r="207" spans="1:13" x14ac:dyDescent="0.25">
      <c r="A207" s="6" t="s">
        <v>282</v>
      </c>
      <c r="B207" s="21" t="s">
        <v>283</v>
      </c>
      <c r="C207" s="97">
        <v>0</v>
      </c>
      <c r="E207" s="22"/>
      <c r="F207" s="20" t="str">
        <f t="shared" si="14"/>
        <v/>
      </c>
      <c r="G207" s="22"/>
      <c r="H207" s="4"/>
      <c r="L207" s="4"/>
      <c r="M207" s="4"/>
    </row>
    <row r="208" spans="1:13" x14ac:dyDescent="0.25">
      <c r="A208" s="6" t="s">
        <v>284</v>
      </c>
      <c r="B208" s="27" t="s">
        <v>87</v>
      </c>
      <c r="C208" s="99">
        <f>SUM(C193:C206)</f>
        <v>0</v>
      </c>
      <c r="D208" s="16"/>
      <c r="E208" s="22"/>
      <c r="F208" s="22">
        <f>SUM(F193:F206)</f>
        <v>0</v>
      </c>
      <c r="G208" s="22"/>
      <c r="H208" s="4"/>
      <c r="L208" s="4"/>
      <c r="M208" s="4"/>
    </row>
    <row r="209" spans="1:13" hidden="1" outlineLevel="1" x14ac:dyDescent="0.25">
      <c r="A209" s="6" t="s">
        <v>285</v>
      </c>
      <c r="B209" s="23" t="s">
        <v>89</v>
      </c>
      <c r="E209" s="22"/>
      <c r="F209" s="20" t="str">
        <f>IF($C$208=0,"",IF(C209="[for completion]","",C209/$C$208))</f>
        <v/>
      </c>
      <c r="G209" s="22"/>
      <c r="H209" s="4"/>
      <c r="L209" s="4"/>
      <c r="M209" s="4"/>
    </row>
    <row r="210" spans="1:13" hidden="1" outlineLevel="1" x14ac:dyDescent="0.25">
      <c r="A210" s="6" t="s">
        <v>286</v>
      </c>
      <c r="B210" s="23" t="s">
        <v>89</v>
      </c>
      <c r="E210" s="22"/>
      <c r="F210" s="20" t="str">
        <f t="shared" ref="F210:F215" si="15">IF($C$208=0,"",IF(C210="[for completion]","",C210/$C$208))</f>
        <v/>
      </c>
      <c r="G210" s="22"/>
      <c r="H210" s="4"/>
      <c r="L210" s="4"/>
      <c r="M210" s="4"/>
    </row>
    <row r="211" spans="1:13" hidden="1" outlineLevel="1" x14ac:dyDescent="0.25">
      <c r="A211" s="6" t="s">
        <v>287</v>
      </c>
      <c r="B211" s="23" t="s">
        <v>89</v>
      </c>
      <c r="E211" s="22"/>
      <c r="F211" s="20" t="str">
        <f t="shared" si="15"/>
        <v/>
      </c>
      <c r="G211" s="22"/>
      <c r="H211" s="4"/>
      <c r="L211" s="4"/>
      <c r="M211" s="4"/>
    </row>
    <row r="212" spans="1:13" hidden="1" outlineLevel="1" x14ac:dyDescent="0.25">
      <c r="A212" s="6" t="s">
        <v>288</v>
      </c>
      <c r="B212" s="23" t="s">
        <v>89</v>
      </c>
      <c r="E212" s="22"/>
      <c r="F212" s="20" t="str">
        <f t="shared" si="15"/>
        <v/>
      </c>
      <c r="G212" s="22"/>
      <c r="H212" s="4"/>
      <c r="L212" s="4"/>
      <c r="M212" s="4"/>
    </row>
    <row r="213" spans="1:13" hidden="1" outlineLevel="1" x14ac:dyDescent="0.25">
      <c r="A213" s="6" t="s">
        <v>289</v>
      </c>
      <c r="B213" s="23" t="s">
        <v>89</v>
      </c>
      <c r="E213" s="22"/>
      <c r="F213" s="20" t="str">
        <f t="shared" si="15"/>
        <v/>
      </c>
      <c r="G213" s="22"/>
      <c r="H213" s="4"/>
      <c r="L213" s="4"/>
      <c r="M213" s="4"/>
    </row>
    <row r="214" spans="1:13" hidden="1" outlineLevel="1" x14ac:dyDescent="0.25">
      <c r="A214" s="6" t="s">
        <v>290</v>
      </c>
      <c r="B214" s="23" t="s">
        <v>89</v>
      </c>
      <c r="E214" s="22"/>
      <c r="F214" s="20" t="str">
        <f t="shared" si="15"/>
        <v/>
      </c>
      <c r="G214" s="22"/>
      <c r="H214" s="4"/>
      <c r="L214" s="4"/>
      <c r="M214" s="4"/>
    </row>
    <row r="215" spans="1:13" hidden="1" outlineLevel="1" x14ac:dyDescent="0.25">
      <c r="A215" s="6" t="s">
        <v>291</v>
      </c>
      <c r="B215" s="23" t="s">
        <v>89</v>
      </c>
      <c r="E215" s="22"/>
      <c r="F215" s="20" t="str">
        <f t="shared" si="15"/>
        <v/>
      </c>
      <c r="G215" s="22"/>
      <c r="H215" s="4"/>
      <c r="L215" s="4"/>
      <c r="M215" s="4"/>
    </row>
    <row r="216" spans="1:13" ht="15" customHeight="1" collapsed="1" x14ac:dyDescent="0.25">
      <c r="A216" s="51"/>
      <c r="B216" s="52" t="s">
        <v>292</v>
      </c>
      <c r="C216" s="51" t="s">
        <v>54</v>
      </c>
      <c r="D216" s="51"/>
      <c r="E216" s="53"/>
      <c r="F216" s="54" t="s">
        <v>75</v>
      </c>
      <c r="G216" s="54" t="s">
        <v>214</v>
      </c>
      <c r="H216" s="4"/>
      <c r="L216" s="4"/>
      <c r="M216" s="4"/>
    </row>
    <row r="217" spans="1:13" x14ac:dyDescent="0.25">
      <c r="A217" s="6" t="s">
        <v>293</v>
      </c>
      <c r="B217" s="2" t="s">
        <v>294</v>
      </c>
      <c r="C217" s="97">
        <v>0</v>
      </c>
      <c r="E217" s="31"/>
      <c r="F217" s="20">
        <f>IF($C$38=0,"",IF(C217="[for completion]","",C217/$C$38))</f>
        <v>0</v>
      </c>
      <c r="G217" s="20">
        <f>IF($C$39=0,"",IF(C217="[for completion]","",C217/$C$39))</f>
        <v>0</v>
      </c>
      <c r="H217" s="4"/>
      <c r="L217" s="4"/>
      <c r="M217" s="4"/>
    </row>
    <row r="218" spans="1:13" x14ac:dyDescent="0.25">
      <c r="A218" s="6" t="s">
        <v>295</v>
      </c>
      <c r="B218" s="2" t="s">
        <v>296</v>
      </c>
      <c r="C218" s="97">
        <v>20.270171300000001</v>
      </c>
      <c r="E218" s="31"/>
      <c r="F218" s="20">
        <f>IF($C$38=0,"",IF(C218="[for completion]","",C218/$C$38))</f>
        <v>7.5593436845255574E-3</v>
      </c>
      <c r="G218" s="20">
        <f>IF($C$39=0,"",IF(C218="[for completion]","",C218/$C$39))</f>
        <v>9.3614984419825072E-3</v>
      </c>
      <c r="H218" s="4"/>
      <c r="L218" s="4"/>
      <c r="M218" s="4"/>
    </row>
    <row r="219" spans="1:13" x14ac:dyDescent="0.25">
      <c r="A219" s="6" t="s">
        <v>297</v>
      </c>
      <c r="B219" s="2" t="s">
        <v>85</v>
      </c>
      <c r="C219" s="97">
        <v>0</v>
      </c>
      <c r="E219" s="31"/>
      <c r="F219" s="20">
        <f>IF($C$38=0,"",IF(C219="[for completion]","",C219/$C$38))</f>
        <v>0</v>
      </c>
      <c r="G219" s="20">
        <f>IF($C$39=0,"",IF(C219="[for completion]","",C219/$C$39))</f>
        <v>0</v>
      </c>
      <c r="H219" s="4"/>
      <c r="L219" s="4"/>
      <c r="M219" s="4"/>
    </row>
    <row r="220" spans="1:13" x14ac:dyDescent="0.25">
      <c r="A220" s="6" t="s">
        <v>298</v>
      </c>
      <c r="B220" s="27" t="s">
        <v>87</v>
      </c>
      <c r="C220" s="97">
        <f>SUM(C217:C219)</f>
        <v>20.270171300000001</v>
      </c>
      <c r="E220" s="31"/>
      <c r="F220" s="30">
        <f>SUM(F217:F219)</f>
        <v>7.5593436845255574E-3</v>
      </c>
      <c r="G220" s="30">
        <f>SUM(G217:G219)</f>
        <v>9.3614984419825072E-3</v>
      </c>
      <c r="H220" s="4"/>
      <c r="L220" s="4"/>
      <c r="M220" s="4"/>
    </row>
    <row r="221" spans="1:13" hidden="1" outlineLevel="1" x14ac:dyDescent="0.25">
      <c r="A221" s="6" t="s">
        <v>299</v>
      </c>
      <c r="B221" s="23" t="s">
        <v>1078</v>
      </c>
      <c r="C221" s="97">
        <v>20.270171300000001</v>
      </c>
      <c r="E221" s="31"/>
      <c r="F221" s="20">
        <f>IF($C$38=0,"",IF(C221="[for completion]","",C221/$C$38))</f>
        <v>7.5593436845255574E-3</v>
      </c>
      <c r="G221" s="20">
        <f>IF($C$39=0,"",IF(C221="[for completion]","",C221/$C$39))</f>
        <v>9.3614984419825072E-3</v>
      </c>
      <c r="H221" s="4"/>
      <c r="L221" s="4"/>
      <c r="M221" s="4"/>
    </row>
    <row r="222" spans="1:13" hidden="1" outlineLevel="1" x14ac:dyDescent="0.25">
      <c r="A222" s="6" t="s">
        <v>300</v>
      </c>
      <c r="B222" s="23" t="s">
        <v>89</v>
      </c>
      <c r="E222" s="31"/>
      <c r="F222" s="20" t="str">
        <f t="shared" ref="F222:F227" si="16">IF($C$38=0,"",IF(C222="","",C222/$C$38))</f>
        <v/>
      </c>
      <c r="G222" s="20" t="str">
        <f t="shared" ref="G222:G227" si="17">IF($C$39=0,"",IF(C222="","",C222/$C$39))</f>
        <v/>
      </c>
      <c r="H222" s="4"/>
      <c r="L222" s="4"/>
      <c r="M222" s="4"/>
    </row>
    <row r="223" spans="1:13" hidden="1" outlineLevel="1" x14ac:dyDescent="0.25">
      <c r="A223" s="6" t="s">
        <v>301</v>
      </c>
      <c r="B223" s="23" t="s">
        <v>89</v>
      </c>
      <c r="E223" s="31"/>
      <c r="F223" s="20" t="str">
        <f t="shared" si="16"/>
        <v/>
      </c>
      <c r="G223" s="20" t="str">
        <f t="shared" si="17"/>
        <v/>
      </c>
      <c r="H223" s="4"/>
      <c r="L223" s="4"/>
      <c r="M223" s="4"/>
    </row>
    <row r="224" spans="1:13" hidden="1" outlineLevel="1" x14ac:dyDescent="0.25">
      <c r="A224" s="6" t="s">
        <v>302</v>
      </c>
      <c r="B224" s="23" t="s">
        <v>89</v>
      </c>
      <c r="E224" s="31"/>
      <c r="F224" s="20" t="str">
        <f t="shared" si="16"/>
        <v/>
      </c>
      <c r="G224" s="20" t="str">
        <f t="shared" si="17"/>
        <v/>
      </c>
      <c r="H224" s="4"/>
      <c r="L224" s="4"/>
      <c r="M224" s="4"/>
    </row>
    <row r="225" spans="1:14" hidden="1" outlineLevel="1" x14ac:dyDescent="0.25">
      <c r="A225" s="6" t="s">
        <v>303</v>
      </c>
      <c r="B225" s="23" t="s">
        <v>89</v>
      </c>
      <c r="E225" s="31"/>
      <c r="F225" s="20" t="str">
        <f t="shared" si="16"/>
        <v/>
      </c>
      <c r="G225" s="20" t="str">
        <f t="shared" si="17"/>
        <v/>
      </c>
      <c r="H225" s="4"/>
      <c r="L225" s="4"/>
      <c r="M225" s="4"/>
    </row>
    <row r="226" spans="1:14" hidden="1" outlineLevel="1" x14ac:dyDescent="0.25">
      <c r="A226" s="6" t="s">
        <v>304</v>
      </c>
      <c r="B226" s="23" t="s">
        <v>89</v>
      </c>
      <c r="E226" s="16"/>
      <c r="F226" s="20" t="str">
        <f t="shared" si="16"/>
        <v/>
      </c>
      <c r="G226" s="20" t="str">
        <f t="shared" si="17"/>
        <v/>
      </c>
      <c r="H226" s="4"/>
      <c r="L226" s="4"/>
      <c r="M226" s="4"/>
    </row>
    <row r="227" spans="1:14" hidden="1" outlineLevel="1" x14ac:dyDescent="0.25">
      <c r="A227" s="6" t="s">
        <v>305</v>
      </c>
      <c r="B227" s="23" t="s">
        <v>89</v>
      </c>
      <c r="E227" s="31"/>
      <c r="F227" s="20" t="str">
        <f t="shared" si="16"/>
        <v/>
      </c>
      <c r="G227" s="20" t="str">
        <f t="shared" si="17"/>
        <v/>
      </c>
      <c r="H227" s="4"/>
      <c r="L227" s="4"/>
      <c r="M227" s="4"/>
    </row>
    <row r="228" spans="1:14" ht="15" customHeight="1" collapsed="1" x14ac:dyDescent="0.25">
      <c r="A228" s="51"/>
      <c r="B228" s="52" t="s">
        <v>306</v>
      </c>
      <c r="C228" s="51"/>
      <c r="D228" s="51"/>
      <c r="E228" s="53"/>
      <c r="F228" s="54"/>
      <c r="G228" s="54"/>
      <c r="H228" s="4"/>
      <c r="L228" s="4"/>
      <c r="M228" s="4"/>
    </row>
    <row r="229" spans="1:14" x14ac:dyDescent="0.25">
      <c r="A229" s="6" t="s">
        <v>307</v>
      </c>
      <c r="B229" s="16" t="s">
        <v>308</v>
      </c>
      <c r="C229" s="69" t="s">
        <v>1096</v>
      </c>
      <c r="H229" s="4"/>
      <c r="L229" s="4"/>
      <c r="M229" s="4"/>
    </row>
    <row r="230" spans="1:14" ht="15" customHeight="1" x14ac:dyDescent="0.25">
      <c r="A230" s="51"/>
      <c r="B230" s="52" t="s">
        <v>309</v>
      </c>
      <c r="C230" s="51"/>
      <c r="D230" s="51"/>
      <c r="E230" s="53"/>
      <c r="F230" s="54"/>
      <c r="G230" s="54"/>
      <c r="H230" s="4"/>
      <c r="L230" s="4"/>
      <c r="M230" s="4"/>
    </row>
    <row r="231" spans="1:14" x14ac:dyDescent="0.25">
      <c r="A231" s="6" t="s">
        <v>11</v>
      </c>
      <c r="B231" s="6" t="s">
        <v>907</v>
      </c>
      <c r="C231" s="97" t="s">
        <v>772</v>
      </c>
      <c r="E231" s="16"/>
      <c r="H231" s="4"/>
      <c r="L231" s="4"/>
      <c r="M231" s="4"/>
    </row>
    <row r="232" spans="1:14" x14ac:dyDescent="0.25">
      <c r="A232" s="6" t="s">
        <v>310</v>
      </c>
      <c r="B232" s="34" t="s">
        <v>311</v>
      </c>
      <c r="C232" s="97" t="s">
        <v>772</v>
      </c>
      <c r="E232" s="16"/>
      <c r="H232" s="4"/>
      <c r="L232" s="4"/>
      <c r="M232" s="4"/>
    </row>
    <row r="233" spans="1:14" x14ac:dyDescent="0.25">
      <c r="A233" s="6" t="s">
        <v>312</v>
      </c>
      <c r="B233" s="34" t="s">
        <v>313</v>
      </c>
      <c r="C233" s="97" t="s">
        <v>772</v>
      </c>
      <c r="E233" s="16"/>
      <c r="H233" s="4"/>
      <c r="L233" s="4"/>
      <c r="M233" s="4"/>
    </row>
    <row r="234" spans="1:14" hidden="1" outlineLevel="1" x14ac:dyDescent="0.25">
      <c r="A234" s="6" t="s">
        <v>314</v>
      </c>
      <c r="B234" s="14" t="s">
        <v>315</v>
      </c>
      <c r="C234" s="99" t="s">
        <v>772</v>
      </c>
      <c r="D234" s="16"/>
      <c r="E234" s="16"/>
      <c r="H234" s="4"/>
      <c r="L234" s="4"/>
      <c r="M234" s="4"/>
    </row>
    <row r="235" spans="1:14" hidden="1" outlineLevel="1" x14ac:dyDescent="0.25">
      <c r="A235" s="6" t="s">
        <v>316</v>
      </c>
      <c r="B235" s="14" t="s">
        <v>317</v>
      </c>
      <c r="C235" s="16"/>
      <c r="D235" s="16"/>
      <c r="E235" s="16"/>
      <c r="H235" s="4"/>
      <c r="L235" s="4"/>
      <c r="M235" s="4"/>
    </row>
    <row r="236" spans="1:14" hidden="1" outlineLevel="1" x14ac:dyDescent="0.25">
      <c r="A236" s="6" t="s">
        <v>318</v>
      </c>
      <c r="B236" s="14" t="s">
        <v>319</v>
      </c>
      <c r="C236" s="16"/>
      <c r="D236" s="16"/>
      <c r="E236" s="16"/>
      <c r="H236" s="4"/>
      <c r="L236" s="4"/>
      <c r="M236" s="4"/>
    </row>
    <row r="237" spans="1:14" hidden="1" outlineLevel="1" x14ac:dyDescent="0.25">
      <c r="A237" s="6" t="s">
        <v>320</v>
      </c>
      <c r="C237" s="16"/>
      <c r="D237" s="16"/>
      <c r="E237" s="16"/>
      <c r="H237" s="4"/>
      <c r="L237" s="4"/>
      <c r="M237" s="4"/>
    </row>
    <row r="238" spans="1:14" hidden="1" outlineLevel="1" x14ac:dyDescent="0.25">
      <c r="A238" s="6" t="s">
        <v>321</v>
      </c>
      <c r="C238" s="16"/>
      <c r="D238" s="16"/>
      <c r="E238" s="16"/>
      <c r="H238" s="4"/>
      <c r="L238" s="4"/>
      <c r="M238" s="4"/>
    </row>
    <row r="239" spans="1:14" collapsed="1" x14ac:dyDescent="0.25">
      <c r="A239" s="51"/>
      <c r="B239" s="51" t="s">
        <v>966</v>
      </c>
      <c r="C239" s="51"/>
      <c r="D239" s="51"/>
      <c r="E239" s="53"/>
      <c r="F239" s="54"/>
      <c r="G239" s="54"/>
      <c r="H239" s="4"/>
      <c r="K239"/>
      <c r="L239"/>
      <c r="M239"/>
      <c r="N239"/>
    </row>
    <row r="240" spans="1:14" x14ac:dyDescent="0.25">
      <c r="A240" s="6" t="s">
        <v>967</v>
      </c>
      <c r="B240" s="6" t="s">
        <v>968</v>
      </c>
      <c r="C240" s="6" t="s">
        <v>769</v>
      </c>
      <c r="D240"/>
      <c r="E240"/>
      <c r="F240"/>
      <c r="G240"/>
      <c r="H240" s="4"/>
      <c r="K240"/>
      <c r="L240"/>
      <c r="M240"/>
      <c r="N240"/>
    </row>
    <row r="241" spans="1:14" ht="30" x14ac:dyDescent="0.25">
      <c r="A241" s="6" t="s">
        <v>969</v>
      </c>
      <c r="B241" s="6" t="s">
        <v>970</v>
      </c>
      <c r="C241" s="6" t="s">
        <v>769</v>
      </c>
      <c r="D241"/>
      <c r="E241"/>
      <c r="F241"/>
      <c r="G241"/>
      <c r="H241" s="4"/>
      <c r="K241"/>
      <c r="L241"/>
      <c r="M241"/>
      <c r="N241"/>
    </row>
    <row r="242" spans="1:14" x14ac:dyDescent="0.25">
      <c r="A242" s="6" t="s">
        <v>971</v>
      </c>
      <c r="B242" s="6" t="s">
        <v>972</v>
      </c>
      <c r="C242" s="6" t="s">
        <v>769</v>
      </c>
      <c r="D242"/>
      <c r="E242"/>
      <c r="F242"/>
      <c r="G242"/>
      <c r="H242" s="4"/>
      <c r="K242"/>
      <c r="L242"/>
      <c r="M242"/>
      <c r="N242"/>
    </row>
    <row r="243" spans="1:14" x14ac:dyDescent="0.25">
      <c r="A243" s="6" t="s">
        <v>973</v>
      </c>
      <c r="B243" s="6" t="s">
        <v>974</v>
      </c>
      <c r="C243" s="6" t="s">
        <v>772</v>
      </c>
      <c r="D243"/>
      <c r="E243"/>
      <c r="F243"/>
      <c r="G243"/>
      <c r="H243" s="4"/>
      <c r="K243"/>
      <c r="L243"/>
      <c r="M243"/>
      <c r="N243"/>
    </row>
    <row r="244" spans="1:14" hidden="1" outlineLevel="1" x14ac:dyDescent="0.25">
      <c r="A244" s="6" t="s">
        <v>975</v>
      </c>
      <c r="D244"/>
      <c r="E244"/>
      <c r="F244"/>
      <c r="G244"/>
      <c r="H244" s="4"/>
      <c r="K244"/>
      <c r="L244"/>
      <c r="M244"/>
      <c r="N244"/>
    </row>
    <row r="245" spans="1:14" hidden="1" outlineLevel="1" x14ac:dyDescent="0.25">
      <c r="A245" s="6" t="s">
        <v>976</v>
      </c>
      <c r="D245"/>
      <c r="E245"/>
      <c r="F245"/>
      <c r="G245"/>
      <c r="H245" s="4"/>
      <c r="K245"/>
      <c r="L245"/>
      <c r="M245"/>
      <c r="N245"/>
    </row>
    <row r="246" spans="1:14" hidden="1" outlineLevel="1" x14ac:dyDescent="0.25">
      <c r="A246" s="6" t="s">
        <v>977</v>
      </c>
      <c r="D246"/>
      <c r="E246"/>
      <c r="F246"/>
      <c r="G246"/>
      <c r="H246" s="4"/>
      <c r="K246"/>
      <c r="L246"/>
      <c r="M246"/>
      <c r="N246"/>
    </row>
    <row r="247" spans="1:14" hidden="1" outlineLevel="1" x14ac:dyDescent="0.25">
      <c r="A247" s="6" t="s">
        <v>978</v>
      </c>
      <c r="D247"/>
      <c r="E247"/>
      <c r="F247"/>
      <c r="G247"/>
      <c r="H247" s="4"/>
      <c r="K247"/>
      <c r="L247"/>
      <c r="M247"/>
      <c r="N247"/>
    </row>
    <row r="248" spans="1:14" hidden="1" outlineLevel="1" x14ac:dyDescent="0.25">
      <c r="A248" s="6" t="s">
        <v>979</v>
      </c>
      <c r="D248"/>
      <c r="E248"/>
      <c r="F248"/>
      <c r="G248"/>
      <c r="H248" s="4"/>
      <c r="K248"/>
      <c r="L248"/>
      <c r="M248"/>
      <c r="N248"/>
    </row>
    <row r="249" spans="1:14" hidden="1" outlineLevel="1" x14ac:dyDescent="0.25">
      <c r="A249" s="6" t="s">
        <v>980</v>
      </c>
      <c r="D249"/>
      <c r="E249"/>
      <c r="F249"/>
      <c r="G249"/>
      <c r="H249" s="4"/>
      <c r="K249"/>
      <c r="L249"/>
      <c r="M249"/>
      <c r="N249"/>
    </row>
    <row r="250" spans="1:14" hidden="1" outlineLevel="1" x14ac:dyDescent="0.25">
      <c r="A250" s="6" t="s">
        <v>981</v>
      </c>
      <c r="D250"/>
      <c r="E250"/>
      <c r="F250"/>
      <c r="G250"/>
      <c r="H250" s="4"/>
      <c r="K250"/>
      <c r="L250"/>
      <c r="M250"/>
      <c r="N250"/>
    </row>
    <row r="251" spans="1:14" hidden="1" outlineLevel="1" x14ac:dyDescent="0.25">
      <c r="A251" s="6" t="s">
        <v>982</v>
      </c>
      <c r="D251"/>
      <c r="E251"/>
      <c r="F251"/>
      <c r="G251"/>
      <c r="H251" s="4"/>
      <c r="K251"/>
      <c r="L251"/>
      <c r="M251"/>
      <c r="N251"/>
    </row>
    <row r="252" spans="1:14" hidden="1" outlineLevel="1" x14ac:dyDescent="0.25">
      <c r="A252" s="6" t="s">
        <v>983</v>
      </c>
      <c r="D252"/>
      <c r="E252"/>
      <c r="F252"/>
      <c r="G252"/>
      <c r="H252" s="4"/>
      <c r="K252"/>
      <c r="L252"/>
      <c r="M252"/>
      <c r="N252"/>
    </row>
    <row r="253" spans="1:14" hidden="1" outlineLevel="1" x14ac:dyDescent="0.25">
      <c r="A253" s="6" t="s">
        <v>984</v>
      </c>
      <c r="D253"/>
      <c r="E253"/>
      <c r="F253"/>
      <c r="G253"/>
      <c r="H253" s="4"/>
      <c r="K253"/>
      <c r="L253"/>
      <c r="M253"/>
      <c r="N253"/>
    </row>
    <row r="254" spans="1:14" hidden="1" outlineLevel="1" x14ac:dyDescent="0.25">
      <c r="A254" s="6" t="s">
        <v>985</v>
      </c>
      <c r="D254"/>
      <c r="E254"/>
      <c r="F254"/>
      <c r="G254"/>
      <c r="H254" s="4"/>
      <c r="K254"/>
      <c r="L254"/>
      <c r="M254"/>
      <c r="N254"/>
    </row>
    <row r="255" spans="1:14" hidden="1" outlineLevel="1" x14ac:dyDescent="0.25">
      <c r="A255" s="6" t="s">
        <v>986</v>
      </c>
      <c r="D255"/>
      <c r="E255"/>
      <c r="F255"/>
      <c r="G255"/>
      <c r="H255" s="4"/>
      <c r="K255"/>
      <c r="L255"/>
      <c r="M255"/>
      <c r="N255"/>
    </row>
    <row r="256" spans="1:14" hidden="1" outlineLevel="1" x14ac:dyDescent="0.25">
      <c r="A256" s="6" t="s">
        <v>987</v>
      </c>
      <c r="D256"/>
      <c r="E256"/>
      <c r="F256"/>
      <c r="G256"/>
      <c r="H256" s="4"/>
      <c r="K256"/>
      <c r="L256"/>
      <c r="M256"/>
      <c r="N256"/>
    </row>
    <row r="257" spans="1:14" hidden="1" outlineLevel="1" x14ac:dyDescent="0.25">
      <c r="A257" s="6" t="s">
        <v>988</v>
      </c>
      <c r="D257"/>
      <c r="E257"/>
      <c r="F257"/>
      <c r="G257"/>
      <c r="H257" s="4"/>
      <c r="K257"/>
      <c r="L257"/>
      <c r="M257"/>
      <c r="N257"/>
    </row>
    <row r="258" spans="1:14" hidden="1" outlineLevel="1" x14ac:dyDescent="0.25">
      <c r="A258" s="6" t="s">
        <v>989</v>
      </c>
      <c r="D258"/>
      <c r="E258"/>
      <c r="F258"/>
      <c r="G258"/>
      <c r="H258" s="4"/>
      <c r="K258"/>
      <c r="L258"/>
      <c r="M258"/>
      <c r="N258"/>
    </row>
    <row r="259" spans="1:14" hidden="1" outlineLevel="1" x14ac:dyDescent="0.25">
      <c r="A259" s="6" t="s">
        <v>990</v>
      </c>
      <c r="D259"/>
      <c r="E259"/>
      <c r="F259"/>
      <c r="G259"/>
      <c r="H259" s="4"/>
      <c r="K259"/>
      <c r="L259"/>
      <c r="M259"/>
      <c r="N259"/>
    </row>
    <row r="260" spans="1:14" hidden="1" outlineLevel="1" x14ac:dyDescent="0.25">
      <c r="A260" s="6" t="s">
        <v>991</v>
      </c>
      <c r="D260"/>
      <c r="E260"/>
      <c r="F260"/>
      <c r="G260"/>
      <c r="H260" s="4"/>
      <c r="K260"/>
      <c r="L260"/>
      <c r="M260"/>
      <c r="N260"/>
    </row>
    <row r="261" spans="1:14" hidden="1" outlineLevel="1" x14ac:dyDescent="0.25">
      <c r="A261" s="6" t="s">
        <v>992</v>
      </c>
      <c r="D261"/>
      <c r="E261"/>
      <c r="F261"/>
      <c r="G261"/>
      <c r="H261" s="4"/>
      <c r="K261"/>
      <c r="L261"/>
      <c r="M261"/>
      <c r="N261"/>
    </row>
    <row r="262" spans="1:14" hidden="1" outlineLevel="1" x14ac:dyDescent="0.25">
      <c r="A262" s="6" t="s">
        <v>993</v>
      </c>
      <c r="D262"/>
      <c r="E262"/>
      <c r="F262"/>
      <c r="G262"/>
      <c r="H262" s="4"/>
      <c r="K262"/>
      <c r="L262"/>
      <c r="M262"/>
      <c r="N262"/>
    </row>
    <row r="263" spans="1:14" hidden="1" outlineLevel="1" x14ac:dyDescent="0.25">
      <c r="A263" s="6" t="s">
        <v>994</v>
      </c>
      <c r="D263"/>
      <c r="E263"/>
      <c r="F263"/>
      <c r="G263"/>
      <c r="H263" s="4"/>
      <c r="K263"/>
      <c r="L263"/>
      <c r="M263"/>
      <c r="N263"/>
    </row>
    <row r="264" spans="1:14" hidden="1" outlineLevel="1" x14ac:dyDescent="0.25">
      <c r="A264" s="6" t="s">
        <v>995</v>
      </c>
      <c r="D264"/>
      <c r="E264"/>
      <c r="F264"/>
      <c r="G264"/>
      <c r="H264" s="4"/>
      <c r="K264"/>
      <c r="L264"/>
      <c r="M264"/>
      <c r="N264"/>
    </row>
    <row r="265" spans="1:14" hidden="1" outlineLevel="1" x14ac:dyDescent="0.25">
      <c r="A265" s="6" t="s">
        <v>996</v>
      </c>
      <c r="D265"/>
      <c r="E265"/>
      <c r="F265"/>
      <c r="G265"/>
      <c r="H265" s="4"/>
      <c r="K265"/>
      <c r="L265"/>
      <c r="M265"/>
      <c r="N265"/>
    </row>
    <row r="266" spans="1:14" hidden="1" outlineLevel="1" x14ac:dyDescent="0.25">
      <c r="A266" s="6" t="s">
        <v>997</v>
      </c>
      <c r="D266"/>
      <c r="E266"/>
      <c r="F266"/>
      <c r="G266"/>
      <c r="H266" s="4"/>
      <c r="K266"/>
      <c r="L266"/>
      <c r="M266"/>
      <c r="N266"/>
    </row>
    <row r="267" spans="1:14" hidden="1" outlineLevel="1" x14ac:dyDescent="0.25">
      <c r="A267" s="6" t="s">
        <v>998</v>
      </c>
      <c r="D267"/>
      <c r="E267"/>
      <c r="F267"/>
      <c r="G267"/>
      <c r="H267" s="4"/>
      <c r="K267"/>
      <c r="L267"/>
      <c r="M267"/>
      <c r="N267"/>
    </row>
    <row r="268" spans="1:14" hidden="1" outlineLevel="1" x14ac:dyDescent="0.25">
      <c r="A268" s="6" t="s">
        <v>999</v>
      </c>
      <c r="D268"/>
      <c r="E268"/>
      <c r="F268"/>
      <c r="G268"/>
      <c r="H268" s="4"/>
      <c r="K268"/>
      <c r="L268"/>
      <c r="M268"/>
      <c r="N268"/>
    </row>
    <row r="269" spans="1:14" hidden="1" outlineLevel="1" x14ac:dyDescent="0.25">
      <c r="A269" s="6" t="s">
        <v>1000</v>
      </c>
      <c r="D269"/>
      <c r="E269"/>
      <c r="F269"/>
      <c r="G269"/>
      <c r="H269" s="4"/>
      <c r="K269"/>
      <c r="L269"/>
      <c r="M269"/>
      <c r="N269"/>
    </row>
    <row r="270" spans="1:14" hidden="1" outlineLevel="1" x14ac:dyDescent="0.25">
      <c r="A270" s="6" t="s">
        <v>1001</v>
      </c>
      <c r="D270"/>
      <c r="E270"/>
      <c r="F270"/>
      <c r="G270"/>
      <c r="H270" s="4"/>
      <c r="K270"/>
      <c r="L270"/>
      <c r="M270"/>
      <c r="N270"/>
    </row>
    <row r="271" spans="1:14" hidden="1" outlineLevel="1" x14ac:dyDescent="0.25">
      <c r="A271" s="6" t="s">
        <v>1002</v>
      </c>
      <c r="D271"/>
      <c r="E271"/>
      <c r="F271"/>
      <c r="G271"/>
      <c r="H271" s="4"/>
      <c r="K271"/>
      <c r="L271"/>
      <c r="M271"/>
      <c r="N271"/>
    </row>
    <row r="272" spans="1:14" hidden="1" outlineLevel="1" x14ac:dyDescent="0.25">
      <c r="A272" s="6" t="s">
        <v>1003</v>
      </c>
      <c r="D272"/>
      <c r="E272"/>
      <c r="F272"/>
      <c r="G272"/>
      <c r="H272" s="4"/>
      <c r="K272"/>
      <c r="L272"/>
      <c r="M272"/>
      <c r="N272"/>
    </row>
    <row r="273" spans="1:14" hidden="1" outlineLevel="1" x14ac:dyDescent="0.25">
      <c r="A273" s="6" t="s">
        <v>1004</v>
      </c>
      <c r="D273"/>
      <c r="E273"/>
      <c r="F273"/>
      <c r="G273"/>
      <c r="H273" s="4"/>
      <c r="K273"/>
      <c r="L273"/>
      <c r="M273"/>
      <c r="N273"/>
    </row>
    <row r="274" spans="1:14" hidden="1" outlineLevel="1" x14ac:dyDescent="0.25">
      <c r="A274" s="6" t="s">
        <v>1005</v>
      </c>
      <c r="D274"/>
      <c r="E274"/>
      <c r="F274"/>
      <c r="G274"/>
      <c r="H274" s="4"/>
      <c r="K274"/>
      <c r="L274"/>
      <c r="M274"/>
      <c r="N274"/>
    </row>
    <row r="275" spans="1:14" hidden="1" outlineLevel="1" x14ac:dyDescent="0.25">
      <c r="A275" s="6" t="s">
        <v>1006</v>
      </c>
      <c r="D275"/>
      <c r="E275"/>
      <c r="F275"/>
      <c r="G275"/>
      <c r="H275" s="4"/>
      <c r="K275"/>
      <c r="L275"/>
      <c r="M275"/>
      <c r="N275"/>
    </row>
    <row r="276" spans="1:14" hidden="1" outlineLevel="1" x14ac:dyDescent="0.25">
      <c r="A276" s="6" t="s">
        <v>1007</v>
      </c>
      <c r="D276"/>
      <c r="E276"/>
      <c r="F276"/>
      <c r="G276"/>
      <c r="H276" s="4"/>
      <c r="K276"/>
      <c r="L276"/>
      <c r="M276"/>
      <c r="N276"/>
    </row>
    <row r="277" spans="1:14" hidden="1" outlineLevel="1" x14ac:dyDescent="0.25">
      <c r="A277" s="6" t="s">
        <v>1008</v>
      </c>
      <c r="D277"/>
      <c r="E277"/>
      <c r="F277"/>
      <c r="G277"/>
      <c r="H277" s="4"/>
      <c r="K277"/>
      <c r="L277"/>
      <c r="M277"/>
      <c r="N277"/>
    </row>
    <row r="278" spans="1:14" hidden="1" outlineLevel="1" x14ac:dyDescent="0.25">
      <c r="A278" s="6" t="s">
        <v>1009</v>
      </c>
      <c r="D278"/>
      <c r="E278"/>
      <c r="F278"/>
      <c r="G278"/>
      <c r="H278" s="4"/>
      <c r="K278"/>
      <c r="L278"/>
      <c r="M278"/>
      <c r="N278"/>
    </row>
    <row r="279" spans="1:14" hidden="1" outlineLevel="1" x14ac:dyDescent="0.25">
      <c r="A279" s="6" t="s">
        <v>1010</v>
      </c>
      <c r="D279"/>
      <c r="E279"/>
      <c r="F279"/>
      <c r="G279"/>
      <c r="H279" s="4"/>
      <c r="K279"/>
      <c r="L279"/>
      <c r="M279"/>
      <c r="N279"/>
    </row>
    <row r="280" spans="1:14" hidden="1" outlineLevel="1" x14ac:dyDescent="0.25">
      <c r="A280" s="6" t="s">
        <v>1011</v>
      </c>
      <c r="D280"/>
      <c r="E280"/>
      <c r="F280"/>
      <c r="G280"/>
      <c r="H280" s="4"/>
      <c r="K280"/>
      <c r="L280"/>
      <c r="M280"/>
      <c r="N280"/>
    </row>
    <row r="281" spans="1:14" hidden="1" outlineLevel="1" x14ac:dyDescent="0.25">
      <c r="A281" s="6" t="s">
        <v>1012</v>
      </c>
      <c r="D281"/>
      <c r="E281"/>
      <c r="F281"/>
      <c r="G281"/>
      <c r="H281" s="4"/>
      <c r="K281"/>
      <c r="L281"/>
      <c r="M281"/>
      <c r="N281"/>
    </row>
    <row r="282" spans="1:14" hidden="1" outlineLevel="1" x14ac:dyDescent="0.25">
      <c r="A282" s="6" t="s">
        <v>1013</v>
      </c>
      <c r="D282"/>
      <c r="E282"/>
      <c r="F282"/>
      <c r="G282"/>
      <c r="H282" s="4"/>
      <c r="K282"/>
      <c r="L282"/>
      <c r="M282"/>
      <c r="N282"/>
    </row>
    <row r="283" spans="1:14" hidden="1" outlineLevel="1" x14ac:dyDescent="0.25">
      <c r="A283" s="6" t="s">
        <v>1014</v>
      </c>
      <c r="D283"/>
      <c r="E283"/>
      <c r="F283"/>
      <c r="G283"/>
      <c r="H283" s="4"/>
      <c r="K283"/>
      <c r="L283"/>
      <c r="M283"/>
      <c r="N283"/>
    </row>
    <row r="284" spans="1:14" hidden="1" outlineLevel="1" x14ac:dyDescent="0.25">
      <c r="A284" s="6" t="s">
        <v>1015</v>
      </c>
      <c r="D284"/>
      <c r="E284"/>
      <c r="F284"/>
      <c r="G284"/>
      <c r="H284" s="4"/>
      <c r="K284"/>
      <c r="L284"/>
      <c r="M284"/>
      <c r="N284"/>
    </row>
    <row r="285" spans="1:14" ht="18.75" collapsed="1" x14ac:dyDescent="0.25">
      <c r="A285" s="47"/>
      <c r="B285" s="47" t="s">
        <v>1016</v>
      </c>
      <c r="C285" s="47" t="s">
        <v>1</v>
      </c>
      <c r="D285" s="47" t="s">
        <v>1</v>
      </c>
      <c r="E285" s="47"/>
      <c r="F285" s="47" t="s">
        <v>1</v>
      </c>
      <c r="G285" s="47"/>
      <c r="H285"/>
      <c r="I285"/>
      <c r="J285" s="10"/>
      <c r="K285" s="10"/>
      <c r="L285" s="10"/>
      <c r="M285" s="11"/>
    </row>
    <row r="286" spans="1:14" ht="18.75" x14ac:dyDescent="0.25">
      <c r="A286" s="70" t="s">
        <v>1017</v>
      </c>
      <c r="B286" s="35"/>
      <c r="C286" s="35"/>
      <c r="D286" s="35"/>
      <c r="E286" s="35"/>
      <c r="F286" s="89"/>
      <c r="G286" s="35"/>
      <c r="H286" s="4"/>
      <c r="I286" s="10"/>
      <c r="J286" s="10"/>
      <c r="K286" s="10"/>
      <c r="L286" s="10"/>
      <c r="M286" s="11"/>
    </row>
    <row r="287" spans="1:14" ht="18.75" x14ac:dyDescent="0.25">
      <c r="A287" s="70" t="s">
        <v>1018</v>
      </c>
      <c r="B287" s="35"/>
      <c r="C287" s="35"/>
      <c r="D287" s="35"/>
      <c r="E287" s="35"/>
      <c r="F287" s="89"/>
      <c r="G287" s="35"/>
      <c r="H287" s="4"/>
      <c r="I287" s="10"/>
      <c r="J287" s="10"/>
      <c r="K287" s="10"/>
      <c r="L287" s="10"/>
      <c r="M287" s="11"/>
    </row>
    <row r="288" spans="1:14" x14ac:dyDescent="0.25">
      <c r="A288" s="6" t="s">
        <v>322</v>
      </c>
      <c r="B288" s="71" t="s">
        <v>1097</v>
      </c>
      <c r="C288" s="126">
        <v>38</v>
      </c>
      <c r="D288" s="36"/>
      <c r="E288" s="30"/>
      <c r="F288" s="30"/>
      <c r="G288" s="30"/>
      <c r="H288" s="4"/>
      <c r="I288" s="14"/>
      <c r="J288" s="36"/>
      <c r="L288" s="30"/>
      <c r="M288" s="30"/>
      <c r="N288" s="30"/>
    </row>
    <row r="289" spans="1:14" x14ac:dyDescent="0.25">
      <c r="A289" s="6" t="s">
        <v>323</v>
      </c>
      <c r="B289" s="71" t="s">
        <v>1098</v>
      </c>
      <c r="C289" s="126">
        <v>39</v>
      </c>
      <c r="H289" s="4"/>
      <c r="I289" s="14"/>
      <c r="J289" s="36"/>
      <c r="L289" s="30"/>
      <c r="M289" s="30"/>
    </row>
    <row r="290" spans="1:14" x14ac:dyDescent="0.25">
      <c r="A290" s="6" t="s">
        <v>324</v>
      </c>
      <c r="B290" s="71" t="s">
        <v>1099</v>
      </c>
      <c r="C290" s="69" t="s">
        <v>1096</v>
      </c>
      <c r="D290" s="36"/>
      <c r="E290" s="37"/>
      <c r="F290" s="30"/>
      <c r="G290" s="37"/>
      <c r="H290" s="4"/>
      <c r="I290" s="14"/>
      <c r="J290" s="36"/>
      <c r="K290" s="36"/>
      <c r="L290" s="37"/>
      <c r="M290" s="30"/>
      <c r="N290" s="37"/>
    </row>
    <row r="291" spans="1:14" x14ac:dyDescent="0.25">
      <c r="A291" s="6" t="s">
        <v>325</v>
      </c>
      <c r="B291" s="90" t="s">
        <v>1100</v>
      </c>
      <c r="C291" s="128" t="s">
        <v>1101</v>
      </c>
      <c r="D291" s="96"/>
      <c r="H291" s="4"/>
      <c r="I291" s="14"/>
      <c r="J291" s="36"/>
    </row>
    <row r="292" spans="1:14" x14ac:dyDescent="0.25">
      <c r="A292" s="6" t="s">
        <v>326</v>
      </c>
      <c r="B292" s="90" t="s">
        <v>1102</v>
      </c>
      <c r="C292" s="126">
        <v>52</v>
      </c>
      <c r="D292" s="36"/>
      <c r="E292" s="37"/>
      <c r="F292" s="36"/>
      <c r="G292" s="37"/>
      <c r="H292" s="4"/>
      <c r="I292" s="14"/>
      <c r="J292"/>
      <c r="K292" s="36"/>
      <c r="L292" s="37"/>
      <c r="N292" s="37"/>
    </row>
    <row r="293" spans="1:14" x14ac:dyDescent="0.25">
      <c r="A293" s="6" t="s">
        <v>327</v>
      </c>
      <c r="B293" s="90" t="s">
        <v>1103</v>
      </c>
      <c r="C293" s="128" t="s">
        <v>1104</v>
      </c>
      <c r="D293" s="128" t="s">
        <v>1261</v>
      </c>
      <c r="F293" s="12"/>
      <c r="G293" s="36" t="s">
        <v>1091</v>
      </c>
      <c r="H293" s="4"/>
      <c r="I293" s="14"/>
      <c r="M293" s="37"/>
    </row>
    <row r="294" spans="1:14" x14ac:dyDescent="0.25">
      <c r="A294" s="6" t="s">
        <v>328</v>
      </c>
      <c r="B294" s="90" t="s">
        <v>1105</v>
      </c>
      <c r="C294" s="126" t="s">
        <v>1051</v>
      </c>
      <c r="H294" s="4"/>
      <c r="I294" s="14"/>
      <c r="J294" s="36"/>
      <c r="M294" s="37"/>
    </row>
    <row r="295" spans="1:14" x14ac:dyDescent="0.25">
      <c r="A295" s="6" t="s">
        <v>329</v>
      </c>
      <c r="B295" s="71" t="s">
        <v>1106</v>
      </c>
      <c r="C295" s="36"/>
      <c r="E295" s="37"/>
      <c r="H295" s="4"/>
      <c r="I295" s="14"/>
      <c r="J295" s="36"/>
      <c r="L295" s="37"/>
      <c r="M295" s="37"/>
    </row>
    <row r="296" spans="1:14" x14ac:dyDescent="0.25">
      <c r="A296" s="6" t="s">
        <v>330</v>
      </c>
      <c r="B296" s="71" t="s">
        <v>1107</v>
      </c>
      <c r="C296" s="128" t="s">
        <v>1108</v>
      </c>
      <c r="D296" s="96"/>
      <c r="H296" s="4"/>
      <c r="I296" s="14"/>
      <c r="J296" s="36"/>
      <c r="L296" s="37"/>
      <c r="M296" s="37"/>
    </row>
    <row r="297" spans="1:14" x14ac:dyDescent="0.25">
      <c r="A297" s="6" t="s">
        <v>331</v>
      </c>
      <c r="B297" s="71" t="s">
        <v>1109</v>
      </c>
      <c r="C297" s="126">
        <v>111</v>
      </c>
      <c r="F297" s="37"/>
      <c r="H297" s="4"/>
      <c r="J297" s="36"/>
      <c r="L297" s="37"/>
    </row>
    <row r="298" spans="1:14" x14ac:dyDescent="0.25">
      <c r="A298" s="6" t="s">
        <v>332</v>
      </c>
      <c r="B298" s="71" t="s">
        <v>1110</v>
      </c>
      <c r="C298" s="126">
        <v>163</v>
      </c>
      <c r="H298" s="4"/>
      <c r="I298" s="14"/>
      <c r="J298" s="36"/>
      <c r="L298" s="37"/>
    </row>
    <row r="299" spans="1:14" x14ac:dyDescent="0.25">
      <c r="A299" s="6" t="s">
        <v>333</v>
      </c>
      <c r="B299" s="71" t="s">
        <v>1111</v>
      </c>
      <c r="C299" s="126">
        <v>137</v>
      </c>
      <c r="E299" s="37"/>
      <c r="F299" s="37"/>
      <c r="H299" s="4"/>
      <c r="I299" s="14"/>
      <c r="L299" s="37"/>
    </row>
    <row r="300" spans="1:14" x14ac:dyDescent="0.25">
      <c r="A300" s="6" t="s">
        <v>334</v>
      </c>
      <c r="B300" s="71" t="s">
        <v>1112</v>
      </c>
      <c r="C300" s="6" t="s">
        <v>1026</v>
      </c>
      <c r="E300" s="37"/>
      <c r="F300" s="37"/>
      <c r="H300" s="4"/>
      <c r="I300" s="14"/>
      <c r="K300" s="36"/>
      <c r="L300" s="37"/>
    </row>
    <row r="301" spans="1:14" x14ac:dyDescent="0.25">
      <c r="A301" s="6" t="s">
        <v>1019</v>
      </c>
      <c r="B301" s="71" t="s">
        <v>1113</v>
      </c>
      <c r="C301" s="128" t="s">
        <v>1262</v>
      </c>
      <c r="D301" s="129" t="s">
        <v>1263</v>
      </c>
      <c r="F301" s="12"/>
      <c r="H301" s="4"/>
      <c r="I301" s="14"/>
      <c r="K301" s="36"/>
      <c r="L301" s="37"/>
    </row>
    <row r="302" spans="1:14" x14ac:dyDescent="0.25">
      <c r="A302" s="6" t="s">
        <v>1020</v>
      </c>
      <c r="B302" s="71" t="s">
        <v>1114</v>
      </c>
      <c r="C302" s="126" t="s">
        <v>1264</v>
      </c>
      <c r="E302" s="37"/>
      <c r="H302" s="4"/>
      <c r="I302" s="14"/>
      <c r="K302" s="36"/>
      <c r="L302" s="37"/>
    </row>
    <row r="303" spans="1:14" x14ac:dyDescent="0.25">
      <c r="A303" s="6" t="s">
        <v>1021</v>
      </c>
      <c r="B303" s="90" t="s">
        <v>1115</v>
      </c>
      <c r="C303" s="126">
        <v>65</v>
      </c>
      <c r="H303" s="4"/>
      <c r="I303" s="14"/>
      <c r="J303" s="36"/>
      <c r="K303" s="36"/>
      <c r="L303" s="37"/>
    </row>
    <row r="304" spans="1:14" x14ac:dyDescent="0.25">
      <c r="A304" s="6" t="s">
        <v>1022</v>
      </c>
      <c r="B304" s="90" t="s">
        <v>1116</v>
      </c>
      <c r="C304" s="126">
        <v>88</v>
      </c>
      <c r="H304" s="4"/>
      <c r="I304" s="14"/>
      <c r="J304" s="36"/>
      <c r="K304" s="36"/>
      <c r="L304" s="37"/>
    </row>
    <row r="305" spans="1:13" x14ac:dyDescent="0.25">
      <c r="A305" s="6" t="s">
        <v>1023</v>
      </c>
      <c r="B305" s="90" t="s">
        <v>1117</v>
      </c>
      <c r="C305" s="69" t="s">
        <v>1096</v>
      </c>
      <c r="D305" s="36"/>
      <c r="E305" s="37"/>
      <c r="H305" s="4"/>
      <c r="I305" s="14"/>
      <c r="J305" s="36"/>
      <c r="K305" s="36"/>
      <c r="L305" s="37"/>
    </row>
    <row r="306" spans="1:13" x14ac:dyDescent="0.25">
      <c r="A306" s="6" t="s">
        <v>1024</v>
      </c>
      <c r="B306" s="71" t="s">
        <v>1118</v>
      </c>
      <c r="C306" s="126">
        <v>44</v>
      </c>
      <c r="D306" s="36"/>
      <c r="E306" s="37"/>
      <c r="H306" s="4"/>
      <c r="I306" s="14"/>
      <c r="J306" s="36"/>
      <c r="K306" s="36"/>
      <c r="L306" s="37"/>
    </row>
    <row r="307" spans="1:13" x14ac:dyDescent="0.25">
      <c r="A307" s="6" t="s">
        <v>1025</v>
      </c>
      <c r="B307" s="71" t="s">
        <v>1119</v>
      </c>
      <c r="C307" s="128" t="s">
        <v>1120</v>
      </c>
      <c r="D307" s="96"/>
      <c r="E307" s="37"/>
      <c r="H307" s="4"/>
      <c r="I307" s="14"/>
      <c r="J307" s="36"/>
      <c r="K307" s="36"/>
      <c r="L307" s="37"/>
    </row>
    <row r="308" spans="1:13" hidden="1" outlineLevel="1" x14ac:dyDescent="0.25">
      <c r="A308" s="6" t="s">
        <v>335</v>
      </c>
      <c r="B308" s="71"/>
      <c r="C308" s="36"/>
      <c r="D308" s="36"/>
      <c r="E308" s="37"/>
      <c r="H308" s="4"/>
      <c r="I308" s="14"/>
      <c r="J308" s="36"/>
      <c r="K308" s="36"/>
      <c r="L308" s="37"/>
    </row>
    <row r="309" spans="1:13" hidden="1" outlineLevel="1" x14ac:dyDescent="0.25">
      <c r="A309" s="6" t="s">
        <v>336</v>
      </c>
      <c r="B309" s="71"/>
      <c r="C309" s="36"/>
      <c r="D309" s="36"/>
      <c r="E309" s="37"/>
      <c r="H309" s="4"/>
      <c r="I309" s="14"/>
      <c r="J309" s="36"/>
      <c r="K309" s="36"/>
      <c r="L309" s="37"/>
    </row>
    <row r="310" spans="1:13" hidden="1" outlineLevel="1" x14ac:dyDescent="0.25">
      <c r="A310" s="6" t="s">
        <v>337</v>
      </c>
      <c r="B310" s="71"/>
      <c r="C310" s="36"/>
      <c r="D310" s="36"/>
      <c r="H310" s="4"/>
    </row>
    <row r="311" spans="1:13" ht="37.5" collapsed="1" x14ac:dyDescent="0.25">
      <c r="A311" s="48"/>
      <c r="B311" s="47" t="s">
        <v>21</v>
      </c>
      <c r="C311" s="48"/>
      <c r="D311" s="48"/>
      <c r="E311" s="48"/>
      <c r="F311" s="48"/>
      <c r="G311" s="64"/>
      <c r="H311" s="4"/>
      <c r="I311" s="10"/>
      <c r="J311" s="11"/>
      <c r="K311" s="11"/>
      <c r="L311" s="11"/>
      <c r="M311" s="11"/>
    </row>
    <row r="312" spans="1:13" x14ac:dyDescent="0.25">
      <c r="A312" s="6" t="s">
        <v>5</v>
      </c>
      <c r="B312" s="18" t="s">
        <v>1027</v>
      </c>
      <c r="C312" s="97">
        <v>0</v>
      </c>
      <c r="H312" s="4"/>
      <c r="I312" s="18"/>
      <c r="J312" s="36"/>
    </row>
    <row r="313" spans="1:13" x14ac:dyDescent="0.25">
      <c r="A313" s="6" t="s">
        <v>1028</v>
      </c>
      <c r="B313" s="18" t="s">
        <v>1029</v>
      </c>
      <c r="C313" s="97">
        <v>0</v>
      </c>
      <c r="H313" s="4"/>
      <c r="I313" s="18"/>
      <c r="J313" s="36"/>
    </row>
    <row r="314" spans="1:13" x14ac:dyDescent="0.25">
      <c r="A314" s="6" t="s">
        <v>1030</v>
      </c>
      <c r="B314" s="18" t="s">
        <v>1031</v>
      </c>
      <c r="C314" s="97">
        <v>0</v>
      </c>
      <c r="H314" s="4"/>
      <c r="I314" s="18"/>
      <c r="J314" s="36"/>
    </row>
    <row r="315" spans="1:13" hidden="1" outlineLevel="1" x14ac:dyDescent="0.25">
      <c r="A315" s="6" t="s">
        <v>338</v>
      </c>
      <c r="B315" s="18"/>
      <c r="C315" s="36"/>
      <c r="H315" s="4"/>
      <c r="I315" s="18"/>
      <c r="J315" s="36"/>
    </row>
    <row r="316" spans="1:13" hidden="1" outlineLevel="1" x14ac:dyDescent="0.25">
      <c r="A316" s="6" t="s">
        <v>339</v>
      </c>
      <c r="B316" s="18"/>
      <c r="C316" s="36"/>
      <c r="H316" s="4"/>
      <c r="I316" s="18"/>
      <c r="J316" s="36"/>
    </row>
    <row r="317" spans="1:13" hidden="1" outlineLevel="1" x14ac:dyDescent="0.25">
      <c r="A317" s="6" t="s">
        <v>340</v>
      </c>
      <c r="B317" s="18"/>
      <c r="C317" s="36"/>
      <c r="H317" s="4"/>
      <c r="I317" s="18"/>
      <c r="J317" s="36"/>
    </row>
    <row r="318" spans="1:13" hidden="1" outlineLevel="1" x14ac:dyDescent="0.25">
      <c r="A318" s="6" t="s">
        <v>341</v>
      </c>
      <c r="B318" s="18"/>
      <c r="C318" s="36"/>
      <c r="H318" s="4"/>
      <c r="I318" s="18"/>
      <c r="J318" s="36"/>
    </row>
    <row r="319" spans="1:13" ht="18.75" collapsed="1" x14ac:dyDescent="0.25">
      <c r="A319" s="48"/>
      <c r="B319" s="47" t="s">
        <v>22</v>
      </c>
      <c r="C319" s="48"/>
      <c r="D319" s="48"/>
      <c r="E319" s="48"/>
      <c r="F319" s="48"/>
      <c r="G319" s="64"/>
      <c r="H319" s="4"/>
      <c r="I319" s="10"/>
      <c r="J319" s="11"/>
      <c r="K319" s="11"/>
      <c r="L319" s="11"/>
      <c r="M319" s="11"/>
    </row>
    <row r="320" spans="1:13" ht="15" customHeight="1" x14ac:dyDescent="0.25">
      <c r="A320" s="51"/>
      <c r="B320" s="52" t="s">
        <v>342</v>
      </c>
      <c r="C320" s="51"/>
      <c r="D320" s="51"/>
      <c r="E320" s="53"/>
      <c r="F320" s="54"/>
      <c r="G320" s="54"/>
      <c r="H320" s="4"/>
      <c r="L320" s="4"/>
      <c r="M320" s="4"/>
    </row>
    <row r="321" spans="1:8" x14ac:dyDescent="0.25">
      <c r="A321" s="6" t="s">
        <v>343</v>
      </c>
      <c r="B321" s="14" t="s">
        <v>344</v>
      </c>
      <c r="C321" s="6" t="s">
        <v>769</v>
      </c>
      <c r="H321" s="4"/>
    </row>
    <row r="322" spans="1:8" x14ac:dyDescent="0.25">
      <c r="A322" s="6" t="s">
        <v>345</v>
      </c>
      <c r="B322" s="14" t="s">
        <v>346</v>
      </c>
      <c r="C322" s="6" t="s">
        <v>769</v>
      </c>
      <c r="H322" s="4"/>
    </row>
    <row r="323" spans="1:8" x14ac:dyDescent="0.25">
      <c r="A323" s="6" t="s">
        <v>347</v>
      </c>
      <c r="B323" s="14" t="s">
        <v>348</v>
      </c>
      <c r="C323" s="6" t="s">
        <v>769</v>
      </c>
      <c r="H323" s="4"/>
    </row>
    <row r="324" spans="1:8" x14ac:dyDescent="0.25">
      <c r="A324" s="6" t="s">
        <v>349</v>
      </c>
      <c r="B324" s="14" t="s">
        <v>350</v>
      </c>
      <c r="C324" s="6" t="s">
        <v>769</v>
      </c>
      <c r="H324" s="4"/>
    </row>
    <row r="325" spans="1:8" x14ac:dyDescent="0.25">
      <c r="A325" s="6" t="s">
        <v>351</v>
      </c>
      <c r="B325" s="14" t="s">
        <v>352</v>
      </c>
      <c r="C325" s="6" t="s">
        <v>769</v>
      </c>
      <c r="H325" s="4"/>
    </row>
    <row r="326" spans="1:8" x14ac:dyDescent="0.25">
      <c r="A326" s="6" t="s">
        <v>353</v>
      </c>
      <c r="B326" s="14" t="s">
        <v>354</v>
      </c>
      <c r="C326" s="6" t="s">
        <v>769</v>
      </c>
      <c r="H326" s="4"/>
    </row>
    <row r="327" spans="1:8" x14ac:dyDescent="0.25">
      <c r="A327" s="6" t="s">
        <v>355</v>
      </c>
      <c r="B327" s="14" t="s">
        <v>356</v>
      </c>
      <c r="C327" s="6" t="s">
        <v>769</v>
      </c>
      <c r="H327" s="4"/>
    </row>
    <row r="328" spans="1:8" x14ac:dyDescent="0.25">
      <c r="A328" s="6" t="s">
        <v>357</v>
      </c>
      <c r="B328" s="14" t="s">
        <v>358</v>
      </c>
      <c r="C328" s="6" t="s">
        <v>769</v>
      </c>
      <c r="H328" s="4"/>
    </row>
    <row r="329" spans="1:8" x14ac:dyDescent="0.25">
      <c r="A329" s="6" t="s">
        <v>359</v>
      </c>
      <c r="B329" s="14" t="s">
        <v>360</v>
      </c>
      <c r="C329" s="6" t="s">
        <v>769</v>
      </c>
      <c r="H329" s="4"/>
    </row>
    <row r="330" spans="1:8" ht="30" x14ac:dyDescent="0.25">
      <c r="A330" s="6" t="s">
        <v>361</v>
      </c>
      <c r="B330" s="23" t="s">
        <v>1032</v>
      </c>
      <c r="C330" s="6">
        <v>0</v>
      </c>
      <c r="H330" s="4"/>
    </row>
    <row r="331" spans="1:8" ht="30" x14ac:dyDescent="0.25">
      <c r="A331" s="6" t="s">
        <v>363</v>
      </c>
      <c r="B331" s="23" t="s">
        <v>1089</v>
      </c>
      <c r="C331" s="6">
        <v>0</v>
      </c>
      <c r="H331" s="4"/>
    </row>
    <row r="332" spans="1:8" hidden="1" outlineLevel="1" x14ac:dyDescent="0.25">
      <c r="A332" s="6" t="s">
        <v>364</v>
      </c>
      <c r="B332" s="23" t="s">
        <v>362</v>
      </c>
      <c r="H332" s="4"/>
    </row>
    <row r="333" spans="1:8" hidden="1" outlineLevel="1" x14ac:dyDescent="0.25">
      <c r="A333" s="6" t="s">
        <v>365</v>
      </c>
      <c r="B333" s="23" t="s">
        <v>362</v>
      </c>
      <c r="H333" s="4"/>
    </row>
    <row r="334" spans="1:8" hidden="1" outlineLevel="1" x14ac:dyDescent="0.25">
      <c r="A334" s="6" t="s">
        <v>366</v>
      </c>
      <c r="B334" s="23" t="s">
        <v>362</v>
      </c>
      <c r="H334" s="4"/>
    </row>
    <row r="335" spans="1:8" hidden="1" outlineLevel="1" x14ac:dyDescent="0.25">
      <c r="A335" s="6" t="s">
        <v>367</v>
      </c>
      <c r="B335" s="23" t="s">
        <v>362</v>
      </c>
      <c r="H335" s="4"/>
    </row>
    <row r="336" spans="1:8" hidden="1" outlineLevel="1" x14ac:dyDescent="0.25">
      <c r="A336" s="6" t="s">
        <v>368</v>
      </c>
      <c r="B336" s="23" t="s">
        <v>362</v>
      </c>
      <c r="H336" s="4"/>
    </row>
    <row r="337" spans="1:8" hidden="1" outlineLevel="1" x14ac:dyDescent="0.25">
      <c r="A337" s="6" t="s">
        <v>369</v>
      </c>
      <c r="B337" s="23" t="s">
        <v>362</v>
      </c>
      <c r="H337" s="4"/>
    </row>
    <row r="338" spans="1:8" hidden="1" outlineLevel="1" x14ac:dyDescent="0.25">
      <c r="A338" s="6" t="s">
        <v>370</v>
      </c>
      <c r="B338" s="23" t="s">
        <v>362</v>
      </c>
      <c r="H338" s="4"/>
    </row>
    <row r="339" spans="1:8" hidden="1" outlineLevel="1" x14ac:dyDescent="0.25">
      <c r="A339" s="6" t="s">
        <v>371</v>
      </c>
      <c r="B339" s="23" t="s">
        <v>362</v>
      </c>
      <c r="H339" s="4"/>
    </row>
    <row r="340" spans="1:8" hidden="1" outlineLevel="1" x14ac:dyDescent="0.25">
      <c r="A340" s="6" t="s">
        <v>372</v>
      </c>
      <c r="B340" s="23" t="s">
        <v>362</v>
      </c>
      <c r="H340" s="4"/>
    </row>
    <row r="341" spans="1:8" hidden="1" outlineLevel="1" x14ac:dyDescent="0.25">
      <c r="A341" s="6" t="s">
        <v>373</v>
      </c>
      <c r="B341" s="23" t="s">
        <v>362</v>
      </c>
      <c r="H341" s="4"/>
    </row>
    <row r="342" spans="1:8" hidden="1" outlineLevel="1" x14ac:dyDescent="0.25">
      <c r="A342" s="6" t="s">
        <v>374</v>
      </c>
      <c r="B342" s="23" t="s">
        <v>362</v>
      </c>
      <c r="H342" s="4"/>
    </row>
    <row r="343" spans="1:8" hidden="1" outlineLevel="1" x14ac:dyDescent="0.25">
      <c r="A343" s="6" t="s">
        <v>375</v>
      </c>
      <c r="B343" s="23" t="s">
        <v>362</v>
      </c>
      <c r="H343" s="4"/>
    </row>
    <row r="344" spans="1:8" hidden="1" outlineLevel="1" x14ac:dyDescent="0.25">
      <c r="A344" s="6" t="s">
        <v>376</v>
      </c>
      <c r="B344" s="23" t="s">
        <v>362</v>
      </c>
      <c r="H344" s="4"/>
    </row>
    <row r="345" spans="1:8" hidden="1" outlineLevel="1" x14ac:dyDescent="0.25">
      <c r="A345" s="6" t="s">
        <v>377</v>
      </c>
      <c r="B345" s="23" t="s">
        <v>362</v>
      </c>
      <c r="H345" s="4"/>
    </row>
    <row r="346" spans="1:8" hidden="1" outlineLevel="1" x14ac:dyDescent="0.25">
      <c r="A346" s="6" t="s">
        <v>378</v>
      </c>
      <c r="B346" s="23" t="s">
        <v>362</v>
      </c>
      <c r="H346" s="4"/>
    </row>
    <row r="347" spans="1:8" hidden="1" outlineLevel="1" x14ac:dyDescent="0.25">
      <c r="A347" s="6" t="s">
        <v>379</v>
      </c>
      <c r="B347" s="23" t="s">
        <v>362</v>
      </c>
      <c r="H347" s="4"/>
    </row>
    <row r="348" spans="1:8" hidden="1" outlineLevel="1" x14ac:dyDescent="0.25">
      <c r="A348" s="6" t="s">
        <v>380</v>
      </c>
      <c r="B348" s="23" t="s">
        <v>362</v>
      </c>
      <c r="H348" s="4"/>
    </row>
    <row r="349" spans="1:8" hidden="1" outlineLevel="1" x14ac:dyDescent="0.25">
      <c r="A349" s="6" t="s">
        <v>381</v>
      </c>
      <c r="B349" s="23" t="s">
        <v>362</v>
      </c>
      <c r="H349" s="4"/>
    </row>
    <row r="350" spans="1:8" hidden="1" outlineLevel="1" x14ac:dyDescent="0.25">
      <c r="A350" s="6" t="s">
        <v>382</v>
      </c>
      <c r="B350" s="23" t="s">
        <v>362</v>
      </c>
      <c r="H350" s="4"/>
    </row>
    <row r="351" spans="1:8" hidden="1" outlineLevel="1" x14ac:dyDescent="0.25">
      <c r="A351" s="6" t="s">
        <v>383</v>
      </c>
      <c r="B351" s="23" t="s">
        <v>362</v>
      </c>
      <c r="H351" s="4"/>
    </row>
    <row r="352" spans="1:8" hidden="1" outlineLevel="1" x14ac:dyDescent="0.25">
      <c r="A352" s="6" t="s">
        <v>384</v>
      </c>
      <c r="B352" s="23" t="s">
        <v>362</v>
      </c>
      <c r="H352" s="4"/>
    </row>
    <row r="353" spans="1:8" hidden="1" outlineLevel="1" x14ac:dyDescent="0.25">
      <c r="A353" s="6" t="s">
        <v>385</v>
      </c>
      <c r="B353" s="23" t="s">
        <v>362</v>
      </c>
      <c r="H353" s="4"/>
    </row>
    <row r="354" spans="1:8" hidden="1" outlineLevel="1" x14ac:dyDescent="0.25">
      <c r="A354" s="6" t="s">
        <v>386</v>
      </c>
      <c r="B354" s="23" t="s">
        <v>362</v>
      </c>
      <c r="H354" s="4"/>
    </row>
    <row r="355" spans="1:8" hidden="1" outlineLevel="1" x14ac:dyDescent="0.25">
      <c r="A355" s="6" t="s">
        <v>387</v>
      </c>
      <c r="B355" s="23" t="s">
        <v>362</v>
      </c>
      <c r="H355" s="4"/>
    </row>
    <row r="356" spans="1:8" hidden="1" outlineLevel="1" x14ac:dyDescent="0.25">
      <c r="A356" s="6" t="s">
        <v>388</v>
      </c>
      <c r="B356" s="23" t="s">
        <v>362</v>
      </c>
      <c r="H356" s="4"/>
    </row>
    <row r="357" spans="1:8" hidden="1" outlineLevel="1" x14ac:dyDescent="0.25">
      <c r="A357" s="6" t="s">
        <v>389</v>
      </c>
      <c r="B357" s="23" t="s">
        <v>362</v>
      </c>
      <c r="H357" s="4"/>
    </row>
    <row r="358" spans="1:8" hidden="1" outlineLevel="1" x14ac:dyDescent="0.25">
      <c r="A358" s="6" t="s">
        <v>390</v>
      </c>
      <c r="B358" s="23" t="s">
        <v>362</v>
      </c>
      <c r="H358" s="4"/>
    </row>
    <row r="359" spans="1:8" hidden="1" outlineLevel="1" x14ac:dyDescent="0.25">
      <c r="A359" s="6" t="s">
        <v>391</v>
      </c>
      <c r="B359" s="23" t="s">
        <v>362</v>
      </c>
      <c r="H359" s="4"/>
    </row>
    <row r="360" spans="1:8" hidden="1" outlineLevel="1" x14ac:dyDescent="0.25">
      <c r="A360" s="6" t="s">
        <v>392</v>
      </c>
      <c r="B360" s="23" t="s">
        <v>362</v>
      </c>
      <c r="H360" s="4"/>
    </row>
    <row r="361" spans="1:8" hidden="1" outlineLevel="1" x14ac:dyDescent="0.25">
      <c r="A361" s="6" t="s">
        <v>393</v>
      </c>
      <c r="B361" s="23" t="s">
        <v>362</v>
      </c>
      <c r="H361" s="4"/>
    </row>
    <row r="362" spans="1:8" hidden="1" outlineLevel="1" x14ac:dyDescent="0.25">
      <c r="A362" s="6" t="s">
        <v>394</v>
      </c>
      <c r="B362" s="23" t="s">
        <v>362</v>
      </c>
      <c r="H362" s="4"/>
    </row>
    <row r="363" spans="1:8" hidden="1" outlineLevel="1" x14ac:dyDescent="0.25">
      <c r="A363" s="6" t="s">
        <v>395</v>
      </c>
      <c r="B363" s="23" t="s">
        <v>362</v>
      </c>
      <c r="H363" s="4"/>
    </row>
    <row r="364" spans="1:8" hidden="1" outlineLevel="1" x14ac:dyDescent="0.25">
      <c r="A364" s="6" t="s">
        <v>396</v>
      </c>
      <c r="B364" s="23" t="s">
        <v>362</v>
      </c>
      <c r="H364" s="4"/>
    </row>
    <row r="365" spans="1:8" hidden="1" outlineLevel="1" x14ac:dyDescent="0.25">
      <c r="A365" s="6" t="s">
        <v>397</v>
      </c>
      <c r="B365" s="23" t="s">
        <v>362</v>
      </c>
      <c r="H365" s="4"/>
    </row>
    <row r="366" spans="1:8" collapsed="1" x14ac:dyDescent="0.25">
      <c r="H366" s="4"/>
    </row>
    <row r="367" spans="1:8" x14ac:dyDescent="0.25">
      <c r="H367" s="4"/>
    </row>
    <row r="368" spans="1:8" x14ac:dyDescent="0.25">
      <c r="H368" s="4"/>
    </row>
    <row r="369" spans="8:8" x14ac:dyDescent="0.25">
      <c r="H369" s="4"/>
    </row>
    <row r="370" spans="8:8" x14ac:dyDescent="0.25">
      <c r="H370" s="4"/>
    </row>
    <row r="371" spans="8:8" x14ac:dyDescent="0.25">
      <c r="H371" s="4"/>
    </row>
    <row r="372" spans="8:8" x14ac:dyDescent="0.25">
      <c r="H372" s="4"/>
    </row>
    <row r="373" spans="8:8" x14ac:dyDescent="0.25">
      <c r="H373" s="4"/>
    </row>
    <row r="374" spans="8:8" x14ac:dyDescent="0.25">
      <c r="H374" s="4"/>
    </row>
    <row r="375" spans="8:8" x14ac:dyDescent="0.25">
      <c r="H375" s="4"/>
    </row>
    <row r="376" spans="8:8" x14ac:dyDescent="0.25">
      <c r="H376" s="4"/>
    </row>
    <row r="377" spans="8:8" x14ac:dyDescent="0.25">
      <c r="H377" s="4"/>
    </row>
    <row r="378" spans="8:8" x14ac:dyDescent="0.25">
      <c r="H378" s="4"/>
    </row>
    <row r="379" spans="8:8" x14ac:dyDescent="0.25">
      <c r="H379" s="4"/>
    </row>
    <row r="380" spans="8:8" x14ac:dyDescent="0.25">
      <c r="H380" s="4"/>
    </row>
    <row r="381" spans="8:8" x14ac:dyDescent="0.25">
      <c r="H381" s="4"/>
    </row>
    <row r="382" spans="8:8" x14ac:dyDescent="0.25">
      <c r="H382" s="4"/>
    </row>
    <row r="383" spans="8:8" x14ac:dyDescent="0.25">
      <c r="H383" s="4"/>
    </row>
    <row r="384" spans="8:8" x14ac:dyDescent="0.25">
      <c r="H384" s="4"/>
    </row>
    <row r="385" spans="8:8" x14ac:dyDescent="0.25">
      <c r="H385" s="4"/>
    </row>
    <row r="386" spans="8:8" x14ac:dyDescent="0.25">
      <c r="H386" s="4"/>
    </row>
    <row r="387" spans="8:8" x14ac:dyDescent="0.25">
      <c r="H387" s="4"/>
    </row>
    <row r="388" spans="8:8" x14ac:dyDescent="0.25">
      <c r="H388" s="4"/>
    </row>
    <row r="389" spans="8:8" x14ac:dyDescent="0.25">
      <c r="H389" s="4"/>
    </row>
    <row r="390" spans="8:8" x14ac:dyDescent="0.25">
      <c r="H390" s="4"/>
    </row>
    <row r="391" spans="8:8" x14ac:dyDescent="0.25">
      <c r="H391" s="4"/>
    </row>
    <row r="392" spans="8:8" x14ac:dyDescent="0.25">
      <c r="H392" s="4"/>
    </row>
    <row r="393" spans="8:8" x14ac:dyDescent="0.25">
      <c r="H393" s="4"/>
    </row>
    <row r="394" spans="8:8" x14ac:dyDescent="0.25">
      <c r="H394" s="4"/>
    </row>
    <row r="395" spans="8:8" x14ac:dyDescent="0.25">
      <c r="H395" s="4"/>
    </row>
    <row r="396" spans="8:8" x14ac:dyDescent="0.25">
      <c r="H396" s="4"/>
    </row>
    <row r="397" spans="8:8" x14ac:dyDescent="0.25">
      <c r="H397" s="4"/>
    </row>
    <row r="398" spans="8:8" x14ac:dyDescent="0.25">
      <c r="H398" s="4"/>
    </row>
    <row r="399" spans="8:8" x14ac:dyDescent="0.25">
      <c r="H399" s="4"/>
    </row>
    <row r="400" spans="8:8" x14ac:dyDescent="0.25">
      <c r="H400" s="4"/>
    </row>
    <row r="401" spans="8:8" x14ac:dyDescent="0.25">
      <c r="H401" s="4"/>
    </row>
    <row r="402" spans="8:8" x14ac:dyDescent="0.25">
      <c r="H402" s="4"/>
    </row>
    <row r="403" spans="8:8" x14ac:dyDescent="0.25">
      <c r="H403" s="4"/>
    </row>
    <row r="404" spans="8:8" x14ac:dyDescent="0.25">
      <c r="H404" s="4"/>
    </row>
    <row r="405" spans="8:8" x14ac:dyDescent="0.25">
      <c r="H405" s="4"/>
    </row>
    <row r="406" spans="8:8" x14ac:dyDescent="0.25">
      <c r="H406" s="4"/>
    </row>
    <row r="407" spans="8:8" x14ac:dyDescent="0.25">
      <c r="H407" s="4"/>
    </row>
    <row r="408" spans="8:8" x14ac:dyDescent="0.25">
      <c r="H408" s="4"/>
    </row>
    <row r="409" spans="8:8" x14ac:dyDescent="0.25">
      <c r="H409" s="4"/>
    </row>
    <row r="410" spans="8:8" x14ac:dyDescent="0.25">
      <c r="H410" s="4"/>
    </row>
    <row r="411" spans="8:8" x14ac:dyDescent="0.25">
      <c r="H411" s="4"/>
    </row>
    <row r="412" spans="8:8" x14ac:dyDescent="0.25">
      <c r="H412" s="4"/>
    </row>
    <row r="413" spans="8:8" x14ac:dyDescent="0.25">
      <c r="H413" s="4"/>
    </row>
  </sheetData>
  <hyperlinks>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16" r:id="rId3" display="https://www.hypotirol.com/" xr:uid="{69DA0B8A-D9ED-4A26-AC1B-0616C6F152DB}"/>
    <hyperlink ref="G293" location="'B3. HTT Shipping Assets'!B116" display="'B3. HTT Shipping Assets'!B116" xr:uid="{9BA63797-694D-4F91-A417-774529775813}"/>
    <hyperlink ref="C288" location="'A. ATT General'!A38" display="'A. ATT General'!A38" xr:uid="{0A5B7B3F-86A0-48DE-B401-93FEDF2FBC0C}"/>
    <hyperlink ref="C289" location="'A. ATT General'!A39" display="'A. ATT General'!A39" xr:uid="{02616FC3-14D5-4928-83AE-C5D28CB413FF}"/>
    <hyperlink ref="C290" location="'D1. Bond List'!A1" display="see &quot;D1. Bond List&quot;" xr:uid="{412790E0-BE2F-4C46-9E82-BBC84431F0DA}"/>
    <hyperlink ref="C291" location="'B1. ATT Mortgage Assets'!A43" display="43 Mortgage Assets" xr:uid="{74ACF117-CACF-4F2E-ABA3-2424FEB55EAF}"/>
    <hyperlink ref="C292" location="'A. ATT General'!A52" display="'A. ATT General'!A52" xr:uid="{CCD9578C-F883-406F-8BF1-4651CA9B6062}"/>
    <hyperlink ref="C293" location="'B1. ATT Mortgage Assets'!A186" display="186 Residential Mortgage Assets" xr:uid="{124D96B3-8D6B-44D7-A504-723ECCB4DABC}"/>
    <hyperlink ref="C294" location="'C. ATT Glossary'!C20" display="Valuation Method" xr:uid="{E9F4FA7C-C5EA-4ABC-A388-A0272E12E5E4}"/>
    <hyperlink ref="D293" location="'B1. ATT Mortgage Assets'!A287" display="424 Commercial Mortgage Assets" xr:uid="{B1F9222F-D1C6-452F-8D3A-8CDA8FF226E6}"/>
    <hyperlink ref="C296" location="'B1. ATT Mortgage Assets'!A149" display="149 Mortgage Assets" xr:uid="{75630485-513F-42C3-BF5E-09968A58B39D}"/>
    <hyperlink ref="C297" location="'A. ATT General'!A111" display="'A. ATT General'!A111" xr:uid="{527EFE1C-9A10-4719-9466-EDFCE603ACFD}"/>
    <hyperlink ref="C298" location="'A. ATT General'!A163" display="'A. ATT General'!A163" xr:uid="{5542E405-98DA-43A5-9492-B61AA9E15E1D}"/>
    <hyperlink ref="C299" location="'A. ATT General'!A137" display="'A. ATT General'!A137" xr:uid="{86201EE6-21C2-47D7-8E05-01FE6683B8C3}"/>
    <hyperlink ref="C301" location="'B1. ATT Mortgage Assets'!A237" display="Residential Mortgage Assets" xr:uid="{F80C7299-602B-4615-8B8F-56160B678348}"/>
    <hyperlink ref="D301" location="'B1. ATT Mortgage Assets'!A338" display="Commercial Mortgage Assets" xr:uid="{587A1094-61B6-47CB-8742-38ECD52196E2}"/>
    <hyperlink ref="C302" location="'C. ATT Glossary'!C18" display="Derivate" xr:uid="{9C63C762-ACBF-4673-B45C-FD9B5B3A532A}"/>
    <hyperlink ref="C303" location="'A. ATT General'!A65" display="'A. ATT General'!A65" xr:uid="{3521D3E8-A719-48B3-986E-F9FD09CC837C}"/>
    <hyperlink ref="C304" location="'A. ATT General'!A88" display="'A. ATT General'!A88" xr:uid="{A243D6B4-9B66-4768-BE21-9614202A1BF0}"/>
    <hyperlink ref="C305" location="'D1. Bond List'!A1" display="see &quot;D1. Bond List&quot;" xr:uid="{6C0CFCB2-0886-472F-A48B-24A776914E5E}"/>
    <hyperlink ref="C306" location="'A. ATT General'!A44" display="'A. ATT General'!A44" xr:uid="{389B2E1B-CCFB-4BF7-80AF-D72F02734448}"/>
    <hyperlink ref="C307" location="'B1. ATT Mortgage Assets'!A179" display="179 Mortgage Assets" xr:uid="{572D77F9-8926-4DDF-8451-2FD7DB82FFC3}"/>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&amp;L_x000D_&amp;1#&amp;"Aptos"&amp;7&amp;K000000 / Intern /</oddFoot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L388"/>
  <sheetViews>
    <sheetView zoomScale="85" zoomScaleNormal="85" zoomScalePageLayoutView="50" workbookViewId="0">
      <selection activeCell="B160" sqref="B160"/>
    </sheetView>
  </sheetViews>
  <sheetFormatPr baseColWidth="10" defaultColWidth="8.85546875" defaultRowHeight="15" outlineLevelRow="1" x14ac:dyDescent="0.25"/>
  <cols>
    <col min="1" max="1" width="13.85546875" style="6" customWidth="1"/>
    <col min="2" max="2" width="60.85546875" style="6" customWidth="1"/>
    <col min="3" max="3" width="41" style="6" customWidth="1"/>
    <col min="4" max="4" width="40.85546875" style="6" customWidth="1"/>
    <col min="5" max="5" width="6.7109375" style="6" customWidth="1"/>
    <col min="6" max="6" width="41.5703125" style="6" customWidth="1"/>
    <col min="7" max="7" width="41.5703125" style="4" customWidth="1"/>
    <col min="8" max="16384" width="8.85546875" style="24"/>
  </cols>
  <sheetData>
    <row r="1" spans="1:7" ht="31.5" x14ac:dyDescent="0.25">
      <c r="A1" s="3" t="s">
        <v>929</v>
      </c>
      <c r="B1" s="3"/>
      <c r="C1" s="4"/>
      <c r="D1" s="4"/>
      <c r="E1" s="4"/>
      <c r="F1" s="26"/>
    </row>
    <row r="2" spans="1:7" ht="15.75" thickBot="1" x14ac:dyDescent="0.3">
      <c r="A2" s="4"/>
      <c r="B2" s="4"/>
      <c r="C2" s="4"/>
      <c r="D2" s="4"/>
      <c r="E2" s="4"/>
      <c r="F2" s="4"/>
    </row>
    <row r="3" spans="1:7" ht="19.5" thickBot="1" x14ac:dyDescent="0.3">
      <c r="A3" s="7"/>
      <c r="B3" s="8" t="s">
        <v>15</v>
      </c>
      <c r="C3" s="9" t="s">
        <v>160</v>
      </c>
      <c r="D3" s="7"/>
      <c r="E3" s="7"/>
      <c r="F3" s="4"/>
      <c r="G3" s="7"/>
    </row>
    <row r="4" spans="1:7" ht="15.75" thickBot="1" x14ac:dyDescent="0.3"/>
    <row r="5" spans="1:7" ht="18.75" x14ac:dyDescent="0.25">
      <c r="A5" s="10"/>
      <c r="B5" s="58" t="s">
        <v>398</v>
      </c>
      <c r="C5" s="10"/>
      <c r="E5" s="11"/>
      <c r="F5" s="11"/>
    </row>
    <row r="6" spans="1:7" x14ac:dyDescent="0.25">
      <c r="B6" s="60" t="s">
        <v>399</v>
      </c>
    </row>
    <row r="7" spans="1:7" x14ac:dyDescent="0.25">
      <c r="B7" s="63" t="s">
        <v>400</v>
      </c>
    </row>
    <row r="8" spans="1:7" ht="15.75" thickBot="1" x14ac:dyDescent="0.3">
      <c r="B8" s="59" t="s">
        <v>401</v>
      </c>
    </row>
    <row r="9" spans="1:7" x14ac:dyDescent="0.25">
      <c r="B9" s="12"/>
    </row>
    <row r="10" spans="1:7" ht="49.5" customHeight="1" x14ac:dyDescent="0.25">
      <c r="A10" s="8" t="s">
        <v>23</v>
      </c>
      <c r="B10" s="8" t="s">
        <v>399</v>
      </c>
      <c r="C10" s="56"/>
      <c r="D10" s="56"/>
      <c r="E10" s="56"/>
      <c r="F10" s="56"/>
      <c r="G10" s="57"/>
    </row>
    <row r="11" spans="1:7" ht="15" customHeight="1" x14ac:dyDescent="0.25">
      <c r="A11" s="51"/>
      <c r="B11" s="52" t="s">
        <v>402</v>
      </c>
      <c r="C11" s="51" t="s">
        <v>54</v>
      </c>
      <c r="D11" s="51"/>
      <c r="E11" s="51"/>
      <c r="F11" s="54" t="s">
        <v>403</v>
      </c>
      <c r="G11" s="54"/>
    </row>
    <row r="12" spans="1:7" x14ac:dyDescent="0.25">
      <c r="A12" s="6" t="s">
        <v>404</v>
      </c>
      <c r="B12" s="6" t="s">
        <v>405</v>
      </c>
      <c r="C12" s="97">
        <v>1837.3373926894978</v>
      </c>
      <c r="F12" s="20">
        <f>IF($C$15=0,"",IF(C12="[for completion]","",C12/$C$15))</f>
        <v>0.6904163038688369</v>
      </c>
    </row>
    <row r="13" spans="1:7" x14ac:dyDescent="0.25">
      <c r="A13" s="6" t="s">
        <v>406</v>
      </c>
      <c r="B13" s="6" t="s">
        <v>407</v>
      </c>
      <c r="C13" s="97">
        <v>823.86481588196898</v>
      </c>
      <c r="F13" s="20">
        <f>IF($C$15=0,"",IF(C13="[for completion]","",C13/$C$15))</f>
        <v>0.30958369613116304</v>
      </c>
    </row>
    <row r="14" spans="1:7" x14ac:dyDescent="0.25">
      <c r="A14" s="6" t="s">
        <v>408</v>
      </c>
      <c r="B14" s="6" t="s">
        <v>85</v>
      </c>
      <c r="C14" s="97">
        <v>0</v>
      </c>
      <c r="F14" s="20">
        <f>IF($C$15=0,"",IF(C14="[for completion]","",C14/$C$15))</f>
        <v>0</v>
      </c>
    </row>
    <row r="15" spans="1:7" x14ac:dyDescent="0.25">
      <c r="A15" s="6" t="s">
        <v>409</v>
      </c>
      <c r="B15" s="38" t="s">
        <v>87</v>
      </c>
      <c r="C15" s="97">
        <f>SUM(C12:C14)</f>
        <v>2661.2022085714671</v>
      </c>
      <c r="F15" s="30">
        <f>SUM(F12:F14)</f>
        <v>1</v>
      </c>
    </row>
    <row r="16" spans="1:7" hidden="1" outlineLevel="1" x14ac:dyDescent="0.25">
      <c r="A16" s="6" t="s">
        <v>410</v>
      </c>
      <c r="B16" s="23" t="s">
        <v>1160</v>
      </c>
      <c r="C16" s="6">
        <v>0</v>
      </c>
      <c r="F16" s="20">
        <f t="shared" ref="F16:F26" si="0">IF($C$15=0,"",IF(C16="[for completion]","",C16/$C$15))</f>
        <v>0</v>
      </c>
    </row>
    <row r="17" spans="1:7" hidden="1" outlineLevel="1" x14ac:dyDescent="0.25">
      <c r="A17" s="6" t="s">
        <v>411</v>
      </c>
      <c r="B17" s="23" t="s">
        <v>910</v>
      </c>
      <c r="F17" s="20">
        <f t="shared" si="0"/>
        <v>0</v>
      </c>
    </row>
    <row r="18" spans="1:7" hidden="1" outlineLevel="1" x14ac:dyDescent="0.25">
      <c r="A18" s="6" t="s">
        <v>412</v>
      </c>
      <c r="B18" s="23" t="s">
        <v>89</v>
      </c>
      <c r="F18" s="20">
        <f t="shared" si="0"/>
        <v>0</v>
      </c>
    </row>
    <row r="19" spans="1:7" hidden="1" outlineLevel="1" x14ac:dyDescent="0.25">
      <c r="A19" s="6" t="s">
        <v>413</v>
      </c>
      <c r="B19" s="23" t="s">
        <v>89</v>
      </c>
      <c r="F19" s="20">
        <f t="shared" si="0"/>
        <v>0</v>
      </c>
    </row>
    <row r="20" spans="1:7" hidden="1" outlineLevel="1" x14ac:dyDescent="0.25">
      <c r="A20" s="6" t="s">
        <v>414</v>
      </c>
      <c r="B20" s="23" t="s">
        <v>89</v>
      </c>
      <c r="F20" s="20">
        <f t="shared" si="0"/>
        <v>0</v>
      </c>
    </row>
    <row r="21" spans="1:7" hidden="1" outlineLevel="1" x14ac:dyDescent="0.25">
      <c r="A21" s="6" t="s">
        <v>415</v>
      </c>
      <c r="B21" s="23" t="s">
        <v>89</v>
      </c>
      <c r="F21" s="20">
        <f t="shared" si="0"/>
        <v>0</v>
      </c>
    </row>
    <row r="22" spans="1:7" hidden="1" outlineLevel="1" x14ac:dyDescent="0.25">
      <c r="A22" s="6" t="s">
        <v>416</v>
      </c>
      <c r="B22" s="23" t="s">
        <v>89</v>
      </c>
      <c r="F22" s="20">
        <f t="shared" si="0"/>
        <v>0</v>
      </c>
    </row>
    <row r="23" spans="1:7" hidden="1" outlineLevel="1" x14ac:dyDescent="0.25">
      <c r="A23" s="6" t="s">
        <v>417</v>
      </c>
      <c r="B23" s="23" t="s">
        <v>89</v>
      </c>
      <c r="F23" s="20">
        <f t="shared" si="0"/>
        <v>0</v>
      </c>
    </row>
    <row r="24" spans="1:7" hidden="1" outlineLevel="1" x14ac:dyDescent="0.25">
      <c r="A24" s="6" t="s">
        <v>418</v>
      </c>
      <c r="B24" s="23" t="s">
        <v>89</v>
      </c>
      <c r="F24" s="20">
        <f t="shared" si="0"/>
        <v>0</v>
      </c>
    </row>
    <row r="25" spans="1:7" hidden="1" outlineLevel="1" x14ac:dyDescent="0.25">
      <c r="A25" s="6" t="s">
        <v>419</v>
      </c>
      <c r="B25" s="23" t="s">
        <v>89</v>
      </c>
      <c r="F25" s="20">
        <f t="shared" si="0"/>
        <v>0</v>
      </c>
    </row>
    <row r="26" spans="1:7" hidden="1" outlineLevel="1" x14ac:dyDescent="0.25">
      <c r="A26" s="6" t="s">
        <v>420</v>
      </c>
      <c r="B26" s="23" t="s">
        <v>89</v>
      </c>
      <c r="C26" s="24"/>
      <c r="D26" s="24"/>
      <c r="E26" s="24"/>
      <c r="F26" s="20">
        <f t="shared" si="0"/>
        <v>0</v>
      </c>
    </row>
    <row r="27" spans="1:7" ht="15" customHeight="1" collapsed="1" x14ac:dyDescent="0.25">
      <c r="A27" s="51"/>
      <c r="B27" s="52" t="s">
        <v>421</v>
      </c>
      <c r="C27" s="51" t="s">
        <v>422</v>
      </c>
      <c r="D27" s="51" t="s">
        <v>423</v>
      </c>
      <c r="E27" s="53"/>
      <c r="F27" s="51" t="s">
        <v>424</v>
      </c>
      <c r="G27" s="54"/>
    </row>
    <row r="28" spans="1:7" x14ac:dyDescent="0.25">
      <c r="A28" s="6" t="s">
        <v>425</v>
      </c>
      <c r="B28" s="6" t="s">
        <v>426</v>
      </c>
      <c r="C28" s="97">
        <v>10192.13120939</v>
      </c>
      <c r="D28" s="97">
        <v>1216.8687906099999</v>
      </c>
      <c r="E28" s="97"/>
      <c r="F28" s="97">
        <v>11409</v>
      </c>
    </row>
    <row r="29" spans="1:7" hidden="1" outlineLevel="1" x14ac:dyDescent="0.25">
      <c r="A29" s="6" t="s">
        <v>427</v>
      </c>
      <c r="B29" s="14" t="s">
        <v>1086</v>
      </c>
      <c r="C29" s="97"/>
      <c r="D29" s="97"/>
      <c r="E29" s="97"/>
      <c r="F29" s="97"/>
    </row>
    <row r="30" spans="1:7" hidden="1" outlineLevel="1" x14ac:dyDescent="0.25">
      <c r="A30" s="6" t="s">
        <v>428</v>
      </c>
      <c r="B30" s="14" t="s">
        <v>1087</v>
      </c>
      <c r="C30" s="97"/>
      <c r="D30" s="97"/>
      <c r="E30" s="97"/>
      <c r="F30" s="97"/>
    </row>
    <row r="31" spans="1:7" hidden="1" outlineLevel="1" x14ac:dyDescent="0.25">
      <c r="A31" s="6" t="s">
        <v>429</v>
      </c>
      <c r="B31" s="14"/>
    </row>
    <row r="32" spans="1:7" hidden="1" outlineLevel="1" x14ac:dyDescent="0.25">
      <c r="A32" s="6" t="s">
        <v>430</v>
      </c>
      <c r="B32" s="14"/>
    </row>
    <row r="33" spans="1:7" hidden="1" outlineLevel="1" x14ac:dyDescent="0.25">
      <c r="A33" s="6" t="s">
        <v>431</v>
      </c>
      <c r="B33" s="14"/>
    </row>
    <row r="34" spans="1:7" hidden="1" outlineLevel="1" x14ac:dyDescent="0.25">
      <c r="A34" s="6" t="s">
        <v>432</v>
      </c>
      <c r="B34" s="14"/>
    </row>
    <row r="35" spans="1:7" ht="15" customHeight="1" collapsed="1" x14ac:dyDescent="0.25">
      <c r="A35" s="51"/>
      <c r="B35" s="52" t="s">
        <v>433</v>
      </c>
      <c r="C35" s="51" t="s">
        <v>434</v>
      </c>
      <c r="D35" s="51" t="s">
        <v>435</v>
      </c>
      <c r="E35" s="53"/>
      <c r="F35" s="54" t="s">
        <v>403</v>
      </c>
      <c r="G35" s="54"/>
    </row>
    <row r="36" spans="1:7" x14ac:dyDescent="0.25">
      <c r="A36" s="6" t="s">
        <v>436</v>
      </c>
      <c r="B36" s="6" t="s">
        <v>437</v>
      </c>
      <c r="C36" s="97">
        <v>4.278140006160057</v>
      </c>
      <c r="D36" s="97">
        <v>20.600742945711044</v>
      </c>
      <c r="E36" s="97"/>
      <c r="F36" s="97">
        <v>6.5037245376290054</v>
      </c>
    </row>
    <row r="37" spans="1:7" hidden="1" outlineLevel="1" x14ac:dyDescent="0.25">
      <c r="A37" s="6" t="s">
        <v>438</v>
      </c>
    </row>
    <row r="38" spans="1:7" hidden="1" outlineLevel="1" x14ac:dyDescent="0.25">
      <c r="A38" s="6" t="s">
        <v>439</v>
      </c>
    </row>
    <row r="39" spans="1:7" hidden="1" outlineLevel="1" x14ac:dyDescent="0.25">
      <c r="A39" s="6" t="s">
        <v>440</v>
      </c>
    </row>
    <row r="40" spans="1:7" hidden="1" outlineLevel="1" x14ac:dyDescent="0.25">
      <c r="A40" s="6" t="s">
        <v>441</v>
      </c>
    </row>
    <row r="41" spans="1:7" hidden="1" outlineLevel="1" x14ac:dyDescent="0.25">
      <c r="A41" s="6" t="s">
        <v>442</v>
      </c>
    </row>
    <row r="42" spans="1:7" hidden="1" outlineLevel="1" x14ac:dyDescent="0.25">
      <c r="A42" s="6" t="s">
        <v>443</v>
      </c>
    </row>
    <row r="43" spans="1:7" collapsed="1" x14ac:dyDescent="0.25">
      <c r="A43" s="51"/>
      <c r="B43" s="52" t="s">
        <v>444</v>
      </c>
      <c r="C43" s="51" t="s">
        <v>434</v>
      </c>
      <c r="D43" s="51" t="s">
        <v>435</v>
      </c>
      <c r="E43" s="53"/>
      <c r="F43" s="54" t="s">
        <v>403</v>
      </c>
      <c r="G43" s="54"/>
    </row>
    <row r="44" spans="1:7" x14ac:dyDescent="0.25">
      <c r="A44" s="6" t="s">
        <v>445</v>
      </c>
      <c r="B44" s="91" t="s">
        <v>446</v>
      </c>
      <c r="C44" s="91">
        <f>SUM(C45:C71)</f>
        <v>100</v>
      </c>
      <c r="D44" s="91">
        <f>SUM(D45:D71)</f>
        <v>100</v>
      </c>
      <c r="F44" s="91">
        <f>SUM(F45:F71)</f>
        <v>99.999999999999986</v>
      </c>
      <c r="G44" s="6"/>
    </row>
    <row r="45" spans="1:7" x14ac:dyDescent="0.25">
      <c r="A45" s="6" t="s">
        <v>447</v>
      </c>
      <c r="B45" s="6" t="s">
        <v>448</v>
      </c>
      <c r="C45" s="6">
        <v>99.955783194886308</v>
      </c>
      <c r="D45" s="6">
        <v>100</v>
      </c>
      <c r="F45" s="6">
        <v>99.969471996844504</v>
      </c>
      <c r="G45" s="6"/>
    </row>
    <row r="46" spans="1:7" x14ac:dyDescent="0.25">
      <c r="A46" s="6" t="s">
        <v>449</v>
      </c>
      <c r="B46" s="6" t="s">
        <v>450</v>
      </c>
      <c r="C46" s="6">
        <v>0</v>
      </c>
      <c r="D46" s="6">
        <v>0</v>
      </c>
      <c r="F46" s="6">
        <v>0</v>
      </c>
      <c r="G46" s="6"/>
    </row>
    <row r="47" spans="1:7" x14ac:dyDescent="0.25">
      <c r="A47" s="6" t="s">
        <v>451</v>
      </c>
      <c r="B47" s="6" t="s">
        <v>452</v>
      </c>
      <c r="C47" s="6">
        <v>0</v>
      </c>
      <c r="D47" s="6">
        <v>0</v>
      </c>
      <c r="F47" s="6">
        <v>0</v>
      </c>
      <c r="G47" s="6"/>
    </row>
    <row r="48" spans="1:7" x14ac:dyDescent="0.25">
      <c r="A48" s="6" t="s">
        <v>453</v>
      </c>
      <c r="B48" s="6" t="s">
        <v>454</v>
      </c>
      <c r="C48" s="6">
        <v>0</v>
      </c>
      <c r="D48" s="6">
        <v>0</v>
      </c>
      <c r="F48" s="6">
        <v>0</v>
      </c>
      <c r="G48" s="6"/>
    </row>
    <row r="49" spans="1:7" x14ac:dyDescent="0.25">
      <c r="A49" s="6" t="s">
        <v>455</v>
      </c>
      <c r="B49" s="6" t="s">
        <v>456</v>
      </c>
      <c r="C49" s="6">
        <v>0</v>
      </c>
      <c r="D49" s="6">
        <v>0</v>
      </c>
      <c r="F49" s="6">
        <v>0</v>
      </c>
      <c r="G49" s="6"/>
    </row>
    <row r="50" spans="1:7" x14ac:dyDescent="0.25">
      <c r="A50" s="6" t="s">
        <v>457</v>
      </c>
      <c r="B50" s="6" t="s">
        <v>1033</v>
      </c>
      <c r="C50" s="6">
        <v>0</v>
      </c>
      <c r="D50" s="6">
        <v>0</v>
      </c>
      <c r="F50" s="6">
        <v>0</v>
      </c>
      <c r="G50" s="6"/>
    </row>
    <row r="51" spans="1:7" x14ac:dyDescent="0.25">
      <c r="A51" s="6" t="s">
        <v>458</v>
      </c>
      <c r="B51" s="6" t="s">
        <v>459</v>
      </c>
      <c r="C51" s="6">
        <v>0</v>
      </c>
      <c r="D51" s="6">
        <v>0</v>
      </c>
      <c r="F51" s="6">
        <v>0</v>
      </c>
      <c r="G51" s="6"/>
    </row>
    <row r="52" spans="1:7" x14ac:dyDescent="0.25">
      <c r="A52" s="6" t="s">
        <v>460</v>
      </c>
      <c r="B52" s="6" t="s">
        <v>461</v>
      </c>
      <c r="C52" s="6">
        <v>0</v>
      </c>
      <c r="D52" s="6">
        <v>0</v>
      </c>
      <c r="F52" s="6">
        <v>0</v>
      </c>
      <c r="G52" s="6"/>
    </row>
    <row r="53" spans="1:7" x14ac:dyDescent="0.25">
      <c r="A53" s="6" t="s">
        <v>462</v>
      </c>
      <c r="B53" s="6" t="s">
        <v>463</v>
      </c>
      <c r="C53" s="6">
        <v>0</v>
      </c>
      <c r="D53" s="6">
        <v>0</v>
      </c>
      <c r="F53" s="6">
        <v>0</v>
      </c>
      <c r="G53" s="6"/>
    </row>
    <row r="54" spans="1:7" x14ac:dyDescent="0.25">
      <c r="A54" s="6" t="s">
        <v>464</v>
      </c>
      <c r="B54" s="6" t="s">
        <v>465</v>
      </c>
      <c r="C54" s="6">
        <v>0</v>
      </c>
      <c r="D54" s="6">
        <v>0</v>
      </c>
      <c r="F54" s="6">
        <v>0</v>
      </c>
      <c r="G54" s="6"/>
    </row>
    <row r="55" spans="1:7" x14ac:dyDescent="0.25">
      <c r="A55" s="6" t="s">
        <v>466</v>
      </c>
      <c r="B55" s="6" t="s">
        <v>467</v>
      </c>
      <c r="C55" s="6">
        <v>4.4216805113686281E-2</v>
      </c>
      <c r="D55" s="6">
        <v>0</v>
      </c>
      <c r="F55" s="6">
        <v>3.0528003155479971E-2</v>
      </c>
      <c r="G55" s="6"/>
    </row>
    <row r="56" spans="1:7" x14ac:dyDescent="0.25">
      <c r="A56" s="6" t="s">
        <v>468</v>
      </c>
      <c r="B56" s="6" t="s">
        <v>469</v>
      </c>
      <c r="C56" s="6">
        <v>0</v>
      </c>
      <c r="D56" s="6">
        <v>0</v>
      </c>
      <c r="F56" s="6">
        <v>0</v>
      </c>
      <c r="G56" s="6"/>
    </row>
    <row r="57" spans="1:7" x14ac:dyDescent="0.25">
      <c r="A57" s="6" t="s">
        <v>470</v>
      </c>
      <c r="B57" s="6" t="s">
        <v>471</v>
      </c>
      <c r="C57" s="6">
        <v>0</v>
      </c>
      <c r="D57" s="6">
        <v>0</v>
      </c>
      <c r="F57" s="6">
        <v>0</v>
      </c>
      <c r="G57" s="6"/>
    </row>
    <row r="58" spans="1:7" x14ac:dyDescent="0.25">
      <c r="A58" s="6" t="s">
        <v>472</v>
      </c>
      <c r="B58" s="6" t="s">
        <v>473</v>
      </c>
      <c r="C58" s="6">
        <v>0</v>
      </c>
      <c r="D58" s="6">
        <v>0</v>
      </c>
      <c r="F58" s="6">
        <v>0</v>
      </c>
      <c r="G58" s="6"/>
    </row>
    <row r="59" spans="1:7" x14ac:dyDescent="0.25">
      <c r="A59" s="6" t="s">
        <v>474</v>
      </c>
      <c r="B59" s="6" t="s">
        <v>475</v>
      </c>
      <c r="C59" s="6">
        <v>0</v>
      </c>
      <c r="D59" s="6">
        <v>0</v>
      </c>
      <c r="F59" s="6">
        <v>0</v>
      </c>
      <c r="G59" s="6"/>
    </row>
    <row r="60" spans="1:7" x14ac:dyDescent="0.25">
      <c r="A60" s="6" t="s">
        <v>476</v>
      </c>
      <c r="B60" s="6" t="s">
        <v>3</v>
      </c>
      <c r="C60" s="6">
        <v>0</v>
      </c>
      <c r="D60" s="6">
        <v>0</v>
      </c>
      <c r="F60" s="6">
        <v>0</v>
      </c>
      <c r="G60" s="6"/>
    </row>
    <row r="61" spans="1:7" x14ac:dyDescent="0.25">
      <c r="A61" s="6" t="s">
        <v>477</v>
      </c>
      <c r="B61" s="6" t="s">
        <v>478</v>
      </c>
      <c r="C61" s="6">
        <v>0</v>
      </c>
      <c r="D61" s="6">
        <v>0</v>
      </c>
      <c r="F61" s="6">
        <v>0</v>
      </c>
      <c r="G61" s="6"/>
    </row>
    <row r="62" spans="1:7" x14ac:dyDescent="0.25">
      <c r="A62" s="6" t="s">
        <v>479</v>
      </c>
      <c r="B62" s="6" t="s">
        <v>480</v>
      </c>
      <c r="C62" s="6">
        <v>0</v>
      </c>
      <c r="D62" s="6">
        <v>0</v>
      </c>
      <c r="F62" s="6">
        <v>0</v>
      </c>
      <c r="G62" s="6"/>
    </row>
    <row r="63" spans="1:7" x14ac:dyDescent="0.25">
      <c r="A63" s="6" t="s">
        <v>481</v>
      </c>
      <c r="B63" s="6" t="s">
        <v>482</v>
      </c>
      <c r="C63" s="6">
        <v>0</v>
      </c>
      <c r="D63" s="6">
        <v>0</v>
      </c>
      <c r="F63" s="6">
        <v>0</v>
      </c>
      <c r="G63" s="6"/>
    </row>
    <row r="64" spans="1:7" x14ac:dyDescent="0.25">
      <c r="A64" s="6" t="s">
        <v>483</v>
      </c>
      <c r="B64" s="6" t="s">
        <v>484</v>
      </c>
      <c r="C64" s="6">
        <v>0</v>
      </c>
      <c r="D64" s="6">
        <v>0</v>
      </c>
      <c r="F64" s="6">
        <v>0</v>
      </c>
      <c r="G64" s="6"/>
    </row>
    <row r="65" spans="1:7" x14ac:dyDescent="0.25">
      <c r="A65" s="6" t="s">
        <v>485</v>
      </c>
      <c r="B65" s="6" t="s">
        <v>486</v>
      </c>
      <c r="C65" s="6">
        <v>0</v>
      </c>
      <c r="D65" s="6">
        <v>0</v>
      </c>
      <c r="F65" s="6">
        <v>0</v>
      </c>
      <c r="G65" s="6"/>
    </row>
    <row r="66" spans="1:7" x14ac:dyDescent="0.25">
      <c r="A66" s="6" t="s">
        <v>487</v>
      </c>
      <c r="B66" s="6" t="s">
        <v>488</v>
      </c>
      <c r="C66" s="6">
        <v>0</v>
      </c>
      <c r="D66" s="6">
        <v>0</v>
      </c>
      <c r="F66" s="6">
        <v>0</v>
      </c>
      <c r="G66" s="6"/>
    </row>
    <row r="67" spans="1:7" x14ac:dyDescent="0.25">
      <c r="A67" s="6" t="s">
        <v>489</v>
      </c>
      <c r="B67" s="6" t="s">
        <v>490</v>
      </c>
      <c r="C67" s="6">
        <v>0</v>
      </c>
      <c r="D67" s="6">
        <v>0</v>
      </c>
      <c r="F67" s="6">
        <v>0</v>
      </c>
      <c r="G67" s="6"/>
    </row>
    <row r="68" spans="1:7" x14ac:dyDescent="0.25">
      <c r="A68" s="6" t="s">
        <v>491</v>
      </c>
      <c r="B68" s="6" t="s">
        <v>492</v>
      </c>
      <c r="C68" s="6">
        <v>0</v>
      </c>
      <c r="D68" s="6">
        <v>0</v>
      </c>
      <c r="F68" s="6">
        <v>0</v>
      </c>
      <c r="G68" s="6"/>
    </row>
    <row r="69" spans="1:7" x14ac:dyDescent="0.25">
      <c r="A69" s="6" t="s">
        <v>493</v>
      </c>
      <c r="B69" s="6" t="s">
        <v>494</v>
      </c>
      <c r="C69" s="6">
        <v>0</v>
      </c>
      <c r="D69" s="6">
        <v>0</v>
      </c>
      <c r="F69" s="6">
        <v>0</v>
      </c>
      <c r="G69" s="6"/>
    </row>
    <row r="70" spans="1:7" x14ac:dyDescent="0.25">
      <c r="A70" s="6" t="s">
        <v>495</v>
      </c>
      <c r="B70" s="6" t="s">
        <v>496</v>
      </c>
      <c r="C70" s="6">
        <v>0</v>
      </c>
      <c r="D70" s="6">
        <v>0</v>
      </c>
      <c r="F70" s="6">
        <v>0</v>
      </c>
      <c r="G70" s="6"/>
    </row>
    <row r="71" spans="1:7" x14ac:dyDescent="0.25">
      <c r="A71" s="6" t="s">
        <v>497</v>
      </c>
      <c r="B71" s="6" t="s">
        <v>6</v>
      </c>
      <c r="C71" s="6">
        <v>0</v>
      </c>
      <c r="D71" s="6">
        <v>0</v>
      </c>
      <c r="F71" s="6">
        <v>0</v>
      </c>
      <c r="G71" s="6"/>
    </row>
    <row r="72" spans="1:7" x14ac:dyDescent="0.25">
      <c r="A72" s="6" t="s">
        <v>498</v>
      </c>
      <c r="B72" s="91" t="s">
        <v>263</v>
      </c>
      <c r="C72" s="91">
        <f>SUM(C73:C75)</f>
        <v>0</v>
      </c>
      <c r="D72" s="91">
        <f>SUM(D73:D75)</f>
        <v>0</v>
      </c>
      <c r="F72" s="91">
        <f>SUM(F73:F75)</f>
        <v>0</v>
      </c>
      <c r="G72" s="6"/>
    </row>
    <row r="73" spans="1:7" x14ac:dyDescent="0.25">
      <c r="A73" s="6" t="s">
        <v>500</v>
      </c>
      <c r="B73" s="6" t="s">
        <v>502</v>
      </c>
      <c r="C73" s="6">
        <v>0</v>
      </c>
      <c r="D73" s="6">
        <v>0</v>
      </c>
      <c r="F73" s="6">
        <v>0</v>
      </c>
      <c r="G73" s="6"/>
    </row>
    <row r="74" spans="1:7" x14ac:dyDescent="0.25">
      <c r="A74" s="6" t="s">
        <v>501</v>
      </c>
      <c r="B74" s="6" t="s">
        <v>504</v>
      </c>
      <c r="C74" s="6">
        <v>0</v>
      </c>
      <c r="D74" s="6">
        <v>0</v>
      </c>
      <c r="F74" s="6">
        <v>0</v>
      </c>
      <c r="G74" s="6"/>
    </row>
    <row r="75" spans="1:7" x14ac:dyDescent="0.25">
      <c r="A75" s="6" t="s">
        <v>503</v>
      </c>
      <c r="B75" s="6" t="s">
        <v>2</v>
      </c>
      <c r="C75" s="6">
        <v>0</v>
      </c>
      <c r="D75" s="6">
        <v>0</v>
      </c>
      <c r="F75" s="6">
        <v>0</v>
      </c>
      <c r="G75" s="6"/>
    </row>
    <row r="76" spans="1:7" x14ac:dyDescent="0.25">
      <c r="A76" s="6" t="s">
        <v>505</v>
      </c>
      <c r="B76" s="91" t="s">
        <v>85</v>
      </c>
      <c r="C76" s="91">
        <f>SUM(C77:C87)</f>
        <v>0</v>
      </c>
      <c r="D76" s="91">
        <f>SUM(D77:D87)</f>
        <v>0</v>
      </c>
      <c r="F76" s="91">
        <f>SUM(F77:F87)</f>
        <v>0</v>
      </c>
      <c r="G76" s="6"/>
    </row>
    <row r="77" spans="1:7" x14ac:dyDescent="0.25">
      <c r="A77" s="6" t="s">
        <v>506</v>
      </c>
      <c r="B77" s="16" t="s">
        <v>265</v>
      </c>
      <c r="C77" s="6">
        <v>0</v>
      </c>
      <c r="D77" s="6">
        <v>0</v>
      </c>
      <c r="F77" s="6">
        <v>0</v>
      </c>
      <c r="G77" s="6"/>
    </row>
    <row r="78" spans="1:7" x14ac:dyDescent="0.25">
      <c r="A78" s="6" t="s">
        <v>507</v>
      </c>
      <c r="B78" s="16" t="s">
        <v>499</v>
      </c>
      <c r="C78" s="6">
        <v>0</v>
      </c>
      <c r="D78" s="6">
        <v>0</v>
      </c>
      <c r="F78" s="6">
        <v>0</v>
      </c>
      <c r="G78" s="6"/>
    </row>
    <row r="79" spans="1:7" x14ac:dyDescent="0.25">
      <c r="A79" s="6" t="s">
        <v>508</v>
      </c>
      <c r="B79" s="16" t="s">
        <v>267</v>
      </c>
      <c r="C79" s="6">
        <v>0</v>
      </c>
      <c r="D79" s="6">
        <v>0</v>
      </c>
      <c r="F79" s="6">
        <v>0</v>
      </c>
      <c r="G79" s="6"/>
    </row>
    <row r="80" spans="1:7" x14ac:dyDescent="0.25">
      <c r="A80" s="6" t="s">
        <v>509</v>
      </c>
      <c r="B80" s="16" t="s">
        <v>269</v>
      </c>
      <c r="C80" s="6">
        <v>0</v>
      </c>
      <c r="D80" s="6">
        <v>0</v>
      </c>
      <c r="F80" s="6">
        <v>0</v>
      </c>
      <c r="G80" s="6"/>
    </row>
    <row r="81" spans="1:7" x14ac:dyDescent="0.25">
      <c r="A81" s="6" t="s">
        <v>510</v>
      </c>
      <c r="B81" s="16" t="s">
        <v>12</v>
      </c>
      <c r="C81" s="6">
        <v>0</v>
      </c>
      <c r="D81" s="6">
        <v>0</v>
      </c>
      <c r="F81" s="6">
        <v>0</v>
      </c>
      <c r="G81" s="6"/>
    </row>
    <row r="82" spans="1:7" x14ac:dyDescent="0.25">
      <c r="A82" s="6" t="s">
        <v>511</v>
      </c>
      <c r="B82" s="16" t="s">
        <v>272</v>
      </c>
      <c r="C82" s="6">
        <v>0</v>
      </c>
      <c r="D82" s="6">
        <v>0</v>
      </c>
      <c r="F82" s="6">
        <v>0</v>
      </c>
      <c r="G82" s="6"/>
    </row>
    <row r="83" spans="1:7" x14ac:dyDescent="0.25">
      <c r="A83" s="6" t="s">
        <v>512</v>
      </c>
      <c r="B83" s="16" t="s">
        <v>274</v>
      </c>
      <c r="C83" s="6">
        <v>0</v>
      </c>
      <c r="D83" s="6">
        <v>0</v>
      </c>
      <c r="F83" s="6">
        <v>0</v>
      </c>
      <c r="G83" s="6"/>
    </row>
    <row r="84" spans="1:7" x14ac:dyDescent="0.25">
      <c r="A84" s="6" t="s">
        <v>513</v>
      </c>
      <c r="B84" s="16" t="s">
        <v>276</v>
      </c>
      <c r="C84" s="6">
        <v>0</v>
      </c>
      <c r="D84" s="6">
        <v>0</v>
      </c>
      <c r="F84" s="6">
        <v>0</v>
      </c>
      <c r="G84" s="6"/>
    </row>
    <row r="85" spans="1:7" x14ac:dyDescent="0.25">
      <c r="A85" s="6" t="s">
        <v>514</v>
      </c>
      <c r="B85" s="16" t="s">
        <v>278</v>
      </c>
      <c r="C85" s="6">
        <v>0</v>
      </c>
      <c r="D85" s="6">
        <v>0</v>
      </c>
      <c r="F85" s="6">
        <v>0</v>
      </c>
      <c r="G85" s="6"/>
    </row>
    <row r="86" spans="1:7" x14ac:dyDescent="0.25">
      <c r="A86" s="6" t="s">
        <v>515</v>
      </c>
      <c r="B86" s="16" t="s">
        <v>280</v>
      </c>
      <c r="C86" s="6">
        <v>0</v>
      </c>
      <c r="D86" s="6">
        <v>0</v>
      </c>
      <c r="F86" s="6">
        <v>0</v>
      </c>
      <c r="G86" s="6"/>
    </row>
    <row r="87" spans="1:7" x14ac:dyDescent="0.25">
      <c r="A87" s="6" t="s">
        <v>516</v>
      </c>
      <c r="B87" s="16" t="s">
        <v>85</v>
      </c>
      <c r="C87" s="6">
        <v>0</v>
      </c>
      <c r="D87" s="6">
        <v>0</v>
      </c>
      <c r="F87" s="6">
        <v>0</v>
      </c>
      <c r="G87" s="6"/>
    </row>
    <row r="88" spans="1:7" hidden="1" outlineLevel="1" x14ac:dyDescent="0.25">
      <c r="A88" s="6" t="s">
        <v>517</v>
      </c>
      <c r="B88" s="23" t="s">
        <v>89</v>
      </c>
      <c r="G88" s="6"/>
    </row>
    <row r="89" spans="1:7" hidden="1" outlineLevel="1" x14ac:dyDescent="0.25">
      <c r="A89" s="6" t="s">
        <v>518</v>
      </c>
      <c r="B89" s="23" t="s">
        <v>89</v>
      </c>
      <c r="G89" s="6"/>
    </row>
    <row r="90" spans="1:7" hidden="1" outlineLevel="1" x14ac:dyDescent="0.25">
      <c r="A90" s="6" t="s">
        <v>519</v>
      </c>
      <c r="B90" s="23" t="s">
        <v>89</v>
      </c>
      <c r="G90" s="6"/>
    </row>
    <row r="91" spans="1:7" hidden="1" outlineLevel="1" x14ac:dyDescent="0.25">
      <c r="A91" s="6" t="s">
        <v>520</v>
      </c>
      <c r="B91" s="23" t="s">
        <v>89</v>
      </c>
      <c r="G91" s="6"/>
    </row>
    <row r="92" spans="1:7" hidden="1" outlineLevel="1" x14ac:dyDescent="0.25">
      <c r="A92" s="6" t="s">
        <v>521</v>
      </c>
      <c r="B92" s="23" t="s">
        <v>89</v>
      </c>
      <c r="G92" s="6"/>
    </row>
    <row r="93" spans="1:7" hidden="1" outlineLevel="1" x14ac:dyDescent="0.25">
      <c r="A93" s="6" t="s">
        <v>522</v>
      </c>
      <c r="B93" s="23" t="s">
        <v>89</v>
      </c>
      <c r="G93" s="6"/>
    </row>
    <row r="94" spans="1:7" hidden="1" outlineLevel="1" x14ac:dyDescent="0.25">
      <c r="A94" s="6" t="s">
        <v>523</v>
      </c>
      <c r="B94" s="23" t="s">
        <v>89</v>
      </c>
      <c r="G94" s="6"/>
    </row>
    <row r="95" spans="1:7" hidden="1" outlineLevel="1" x14ac:dyDescent="0.25">
      <c r="A95" s="6" t="s">
        <v>524</v>
      </c>
      <c r="B95" s="23" t="s">
        <v>89</v>
      </c>
      <c r="G95" s="6"/>
    </row>
    <row r="96" spans="1:7" hidden="1" outlineLevel="1" x14ac:dyDescent="0.25">
      <c r="A96" s="6" t="s">
        <v>525</v>
      </c>
      <c r="B96" s="23" t="s">
        <v>89</v>
      </c>
      <c r="G96" s="6"/>
    </row>
    <row r="97" spans="1:7" hidden="1" outlineLevel="1" x14ac:dyDescent="0.25">
      <c r="A97" s="6" t="s">
        <v>526</v>
      </c>
      <c r="B97" s="23" t="s">
        <v>89</v>
      </c>
      <c r="G97" s="6"/>
    </row>
    <row r="98" spans="1:7" collapsed="1" x14ac:dyDescent="0.25">
      <c r="A98" s="51"/>
      <c r="B98" s="52" t="s">
        <v>527</v>
      </c>
      <c r="C98" s="51" t="s">
        <v>434</v>
      </c>
      <c r="D98" s="51" t="s">
        <v>435</v>
      </c>
      <c r="E98" s="53"/>
      <c r="F98" s="54" t="s">
        <v>403</v>
      </c>
      <c r="G98" s="54"/>
    </row>
    <row r="99" spans="1:7" x14ac:dyDescent="0.25">
      <c r="A99" s="6" t="s">
        <v>528</v>
      </c>
      <c r="B99" s="92" t="s">
        <v>1161</v>
      </c>
      <c r="C99" s="95">
        <v>87.993682526172421</v>
      </c>
      <c r="D99" s="95">
        <v>83.038469288143517</v>
      </c>
      <c r="F99" s="95">
        <v>86.459160837995981</v>
      </c>
      <c r="G99" s="6"/>
    </row>
    <row r="100" spans="1:7" x14ac:dyDescent="0.25">
      <c r="A100" s="6" t="s">
        <v>529</v>
      </c>
      <c r="B100" s="16" t="s">
        <v>1162</v>
      </c>
      <c r="C100" s="6">
        <v>9.4359471767571765</v>
      </c>
      <c r="D100" s="6">
        <v>10.904651970581405</v>
      </c>
      <c r="F100" s="6">
        <v>9.8907730846223441</v>
      </c>
      <c r="G100" s="6"/>
    </row>
    <row r="101" spans="1:7" x14ac:dyDescent="0.25">
      <c r="A101" s="6" t="s">
        <v>530</v>
      </c>
      <c r="B101" s="16" t="s">
        <v>1163</v>
      </c>
      <c r="C101" s="6">
        <v>1.043143823243881</v>
      </c>
      <c r="D101" s="6">
        <v>2.6354521678117946</v>
      </c>
      <c r="F101" s="6">
        <v>1.5362470605075409</v>
      </c>
      <c r="G101" s="6"/>
    </row>
    <row r="102" spans="1:7" x14ac:dyDescent="0.25">
      <c r="A102" s="6" t="s">
        <v>531</v>
      </c>
      <c r="B102" s="16" t="s">
        <v>1164</v>
      </c>
      <c r="C102" s="6">
        <v>0.97474564610865966</v>
      </c>
      <c r="D102" s="6">
        <v>1.1315620463801424</v>
      </c>
      <c r="F102" s="6">
        <v>1.0233082721186899</v>
      </c>
      <c r="G102" s="6"/>
    </row>
    <row r="103" spans="1:7" x14ac:dyDescent="0.25">
      <c r="A103" s="6" t="s">
        <v>532</v>
      </c>
      <c r="B103" s="16" t="s">
        <v>1165</v>
      </c>
      <c r="C103" s="6">
        <v>0.13033947450701874</v>
      </c>
      <c r="D103" s="6">
        <v>1.0662712657046556</v>
      </c>
      <c r="F103" s="6">
        <v>0.42017717941634358</v>
      </c>
      <c r="G103" s="6"/>
    </row>
    <row r="104" spans="1:7" x14ac:dyDescent="0.25">
      <c r="A104" s="6" t="s">
        <v>533</v>
      </c>
      <c r="B104" s="16" t="s">
        <v>1166</v>
      </c>
      <c r="C104" s="6">
        <v>2.461766846076811E-2</v>
      </c>
      <c r="D104" s="6">
        <v>0.80169904487658739</v>
      </c>
      <c r="F104" s="6">
        <v>0.26526285733712268</v>
      </c>
      <c r="G104" s="6"/>
    </row>
    <row r="105" spans="1:7" x14ac:dyDescent="0.25">
      <c r="A105" s="6" t="s">
        <v>534</v>
      </c>
      <c r="B105" s="16" t="s">
        <v>1167</v>
      </c>
      <c r="C105" s="6">
        <v>0.27902029123398991</v>
      </c>
      <c r="D105" s="6">
        <v>3.7182095180513988E-3</v>
      </c>
      <c r="F105" s="6">
        <v>0.19376522855554154</v>
      </c>
      <c r="G105" s="6"/>
    </row>
    <row r="106" spans="1:7" x14ac:dyDescent="0.25">
      <c r="A106" s="6" t="s">
        <v>535</v>
      </c>
      <c r="B106" s="16" t="s">
        <v>1168</v>
      </c>
      <c r="C106" s="6">
        <v>0.11020097663667941</v>
      </c>
      <c r="D106" s="6">
        <v>0.11472816556538261</v>
      </c>
      <c r="F106" s="6">
        <v>0.11160294851232987</v>
      </c>
      <c r="G106" s="6"/>
    </row>
    <row r="107" spans="1:7" x14ac:dyDescent="0.25">
      <c r="A107" s="6" t="s">
        <v>536</v>
      </c>
      <c r="B107" s="16" t="s">
        <v>1169</v>
      </c>
      <c r="C107" s="6">
        <v>8.3024168794029463E-3</v>
      </c>
      <c r="D107" s="6">
        <v>0.30344784141845949</v>
      </c>
      <c r="F107" s="6">
        <v>9.9702530934108066E-2</v>
      </c>
      <c r="G107" s="6"/>
    </row>
    <row r="108" spans="1:7" hidden="1" outlineLevel="1" x14ac:dyDescent="0.25">
      <c r="A108" s="6" t="s">
        <v>537</v>
      </c>
      <c r="B108" s="16"/>
      <c r="G108" s="6"/>
    </row>
    <row r="109" spans="1:7" hidden="1" outlineLevel="1" x14ac:dyDescent="0.25">
      <c r="A109" s="6" t="s">
        <v>538</v>
      </c>
      <c r="B109" s="16"/>
      <c r="G109" s="6"/>
    </row>
    <row r="110" spans="1:7" hidden="1" outlineLevel="1" x14ac:dyDescent="0.25">
      <c r="A110" s="6" t="s">
        <v>539</v>
      </c>
      <c r="B110" s="16"/>
      <c r="G110" s="6"/>
    </row>
    <row r="111" spans="1:7" hidden="1" outlineLevel="1" x14ac:dyDescent="0.25">
      <c r="A111" s="6" t="s">
        <v>540</v>
      </c>
      <c r="B111" s="16"/>
      <c r="G111" s="6"/>
    </row>
    <row r="112" spans="1:7" hidden="1" outlineLevel="1" x14ac:dyDescent="0.25">
      <c r="A112" s="6" t="s">
        <v>541</v>
      </c>
      <c r="B112" s="16"/>
      <c r="G112" s="6"/>
    </row>
    <row r="113" spans="1:7" hidden="1" outlineLevel="1" x14ac:dyDescent="0.25">
      <c r="A113" s="6" t="s">
        <v>542</v>
      </c>
      <c r="B113" s="16"/>
      <c r="G113" s="6"/>
    </row>
    <row r="114" spans="1:7" hidden="1" outlineLevel="1" x14ac:dyDescent="0.25">
      <c r="A114" s="6" t="s">
        <v>543</v>
      </c>
      <c r="B114" s="16"/>
      <c r="G114" s="6"/>
    </row>
    <row r="115" spans="1:7" hidden="1" outlineLevel="1" x14ac:dyDescent="0.25">
      <c r="A115" s="6" t="s">
        <v>544</v>
      </c>
      <c r="B115" s="16"/>
      <c r="G115" s="6"/>
    </row>
    <row r="116" spans="1:7" hidden="1" outlineLevel="1" x14ac:dyDescent="0.25">
      <c r="A116" s="6" t="s">
        <v>545</v>
      </c>
      <c r="B116" s="16"/>
      <c r="G116" s="6"/>
    </row>
    <row r="117" spans="1:7" hidden="1" outlineLevel="1" x14ac:dyDescent="0.25">
      <c r="A117" s="6" t="s">
        <v>546</v>
      </c>
      <c r="B117" s="16"/>
      <c r="G117" s="6"/>
    </row>
    <row r="118" spans="1:7" hidden="1" outlineLevel="1" x14ac:dyDescent="0.25">
      <c r="A118" s="6" t="s">
        <v>547</v>
      </c>
      <c r="B118" s="16"/>
      <c r="G118" s="6"/>
    </row>
    <row r="119" spans="1:7" hidden="1" outlineLevel="1" x14ac:dyDescent="0.25">
      <c r="A119" s="6" t="s">
        <v>548</v>
      </c>
      <c r="B119" s="16"/>
      <c r="G119" s="6"/>
    </row>
    <row r="120" spans="1:7" hidden="1" outlineLevel="1" x14ac:dyDescent="0.25">
      <c r="A120" s="6" t="s">
        <v>549</v>
      </c>
      <c r="B120" s="16"/>
      <c r="G120" s="6"/>
    </row>
    <row r="121" spans="1:7" hidden="1" outlineLevel="1" x14ac:dyDescent="0.25">
      <c r="A121" s="6" t="s">
        <v>550</v>
      </c>
      <c r="B121" s="16"/>
      <c r="G121" s="6"/>
    </row>
    <row r="122" spans="1:7" hidden="1" outlineLevel="1" x14ac:dyDescent="0.25">
      <c r="A122" s="6" t="s">
        <v>551</v>
      </c>
      <c r="B122" s="16"/>
      <c r="G122" s="6"/>
    </row>
    <row r="123" spans="1:7" hidden="1" outlineLevel="1" x14ac:dyDescent="0.25">
      <c r="A123" s="6" t="s">
        <v>552</v>
      </c>
      <c r="B123" s="16"/>
      <c r="G123" s="6"/>
    </row>
    <row r="124" spans="1:7" hidden="1" outlineLevel="1" x14ac:dyDescent="0.25">
      <c r="A124" s="6" t="s">
        <v>553</v>
      </c>
      <c r="B124" s="16"/>
      <c r="G124" s="6"/>
    </row>
    <row r="125" spans="1:7" hidden="1" outlineLevel="1" x14ac:dyDescent="0.25">
      <c r="A125" s="6" t="s">
        <v>554</v>
      </c>
      <c r="B125" s="16"/>
      <c r="G125" s="6"/>
    </row>
    <row r="126" spans="1:7" hidden="1" outlineLevel="1" x14ac:dyDescent="0.25">
      <c r="A126" s="6" t="s">
        <v>555</v>
      </c>
      <c r="B126" s="16"/>
      <c r="G126" s="6"/>
    </row>
    <row r="127" spans="1:7" hidden="1" outlineLevel="1" x14ac:dyDescent="0.25">
      <c r="A127" s="6" t="s">
        <v>556</v>
      </c>
      <c r="B127" s="16"/>
      <c r="G127" s="6"/>
    </row>
    <row r="128" spans="1:7" hidden="1" outlineLevel="1" x14ac:dyDescent="0.25">
      <c r="A128" s="6" t="s">
        <v>557</v>
      </c>
      <c r="B128" s="16"/>
      <c r="G128" s="6"/>
    </row>
    <row r="129" spans="1:7" hidden="1" outlineLevel="1" x14ac:dyDescent="0.25">
      <c r="A129" s="6" t="s">
        <v>558</v>
      </c>
      <c r="B129" s="16"/>
      <c r="G129" s="6"/>
    </row>
    <row r="130" spans="1:7" hidden="1" outlineLevel="1" x14ac:dyDescent="0.25">
      <c r="A130" s="6" t="s">
        <v>1137</v>
      </c>
      <c r="B130" s="16"/>
      <c r="G130" s="6"/>
    </row>
    <row r="131" spans="1:7" hidden="1" outlineLevel="1" x14ac:dyDescent="0.25">
      <c r="A131" s="6" t="s">
        <v>1138</v>
      </c>
      <c r="B131" s="16"/>
      <c r="G131" s="6"/>
    </row>
    <row r="132" spans="1:7" hidden="1" outlineLevel="1" x14ac:dyDescent="0.25">
      <c r="A132" s="6" t="s">
        <v>1139</v>
      </c>
      <c r="B132" s="16"/>
      <c r="G132" s="6"/>
    </row>
    <row r="133" spans="1:7" hidden="1" outlineLevel="1" x14ac:dyDescent="0.25">
      <c r="A133" s="6" t="s">
        <v>1140</v>
      </c>
      <c r="B133" s="16"/>
      <c r="G133" s="6"/>
    </row>
    <row r="134" spans="1:7" hidden="1" outlineLevel="1" x14ac:dyDescent="0.25">
      <c r="A134" s="6" t="s">
        <v>1141</v>
      </c>
      <c r="B134" s="16"/>
      <c r="G134" s="6"/>
    </row>
    <row r="135" spans="1:7" hidden="1" outlineLevel="1" x14ac:dyDescent="0.25">
      <c r="A135" s="6" t="s">
        <v>1142</v>
      </c>
      <c r="B135" s="16"/>
      <c r="G135" s="6"/>
    </row>
    <row r="136" spans="1:7" hidden="1" outlineLevel="1" x14ac:dyDescent="0.25">
      <c r="A136" s="6" t="s">
        <v>1143</v>
      </c>
      <c r="B136" s="16"/>
      <c r="G136" s="6"/>
    </row>
    <row r="137" spans="1:7" hidden="1" outlineLevel="1" x14ac:dyDescent="0.25">
      <c r="A137" s="6" t="s">
        <v>1144</v>
      </c>
      <c r="B137" s="16"/>
      <c r="G137" s="6"/>
    </row>
    <row r="138" spans="1:7" hidden="1" outlineLevel="1" x14ac:dyDescent="0.25">
      <c r="A138" s="6" t="s">
        <v>1145</v>
      </c>
      <c r="B138" s="16"/>
      <c r="G138" s="6"/>
    </row>
    <row r="139" spans="1:7" hidden="1" outlineLevel="1" x14ac:dyDescent="0.25">
      <c r="A139" s="6" t="s">
        <v>1146</v>
      </c>
      <c r="B139" s="16"/>
      <c r="G139" s="6"/>
    </row>
    <row r="140" spans="1:7" hidden="1" outlineLevel="1" x14ac:dyDescent="0.25">
      <c r="A140" s="6" t="s">
        <v>1147</v>
      </c>
      <c r="B140" s="16"/>
      <c r="G140" s="6"/>
    </row>
    <row r="141" spans="1:7" hidden="1" outlineLevel="1" x14ac:dyDescent="0.25">
      <c r="A141" s="6" t="s">
        <v>1148</v>
      </c>
      <c r="B141" s="16"/>
      <c r="G141" s="6"/>
    </row>
    <row r="142" spans="1:7" hidden="1" outlineLevel="1" x14ac:dyDescent="0.25">
      <c r="A142" s="6" t="s">
        <v>1149</v>
      </c>
      <c r="B142" s="16"/>
      <c r="G142" s="6"/>
    </row>
    <row r="143" spans="1:7" hidden="1" outlineLevel="1" x14ac:dyDescent="0.25">
      <c r="A143" s="6" t="s">
        <v>1150</v>
      </c>
      <c r="B143" s="16"/>
      <c r="G143" s="6"/>
    </row>
    <row r="144" spans="1:7" hidden="1" outlineLevel="1" x14ac:dyDescent="0.25">
      <c r="A144" s="6" t="s">
        <v>1151</v>
      </c>
      <c r="B144" s="16"/>
      <c r="G144" s="6"/>
    </row>
    <row r="145" spans="1:7" hidden="1" outlineLevel="1" x14ac:dyDescent="0.25">
      <c r="A145" s="6" t="s">
        <v>1152</v>
      </c>
      <c r="B145" s="16"/>
      <c r="G145" s="6"/>
    </row>
    <row r="146" spans="1:7" hidden="1" outlineLevel="1" x14ac:dyDescent="0.25">
      <c r="A146" s="6" t="s">
        <v>1153</v>
      </c>
      <c r="B146" s="16"/>
      <c r="G146" s="6"/>
    </row>
    <row r="147" spans="1:7" hidden="1" outlineLevel="1" x14ac:dyDescent="0.25">
      <c r="A147" s="6" t="s">
        <v>1154</v>
      </c>
      <c r="B147" s="16"/>
      <c r="G147" s="6"/>
    </row>
    <row r="148" spans="1:7" hidden="1" outlineLevel="1" x14ac:dyDescent="0.25">
      <c r="A148" s="6" t="s">
        <v>1155</v>
      </c>
      <c r="B148" s="16"/>
      <c r="G148" s="6"/>
    </row>
    <row r="149" spans="1:7" collapsed="1" x14ac:dyDescent="0.25">
      <c r="A149" s="51"/>
      <c r="B149" s="52" t="s">
        <v>559</v>
      </c>
      <c r="C149" s="51" t="s">
        <v>434</v>
      </c>
      <c r="D149" s="51" t="s">
        <v>435</v>
      </c>
      <c r="E149" s="53"/>
      <c r="F149" s="54" t="s">
        <v>403</v>
      </c>
      <c r="G149" s="54"/>
    </row>
    <row r="150" spans="1:7" ht="15" customHeight="1" x14ac:dyDescent="0.25">
      <c r="A150" s="6" t="s">
        <v>560</v>
      </c>
      <c r="B150" s="6" t="s">
        <v>561</v>
      </c>
      <c r="C150" s="6">
        <v>35.120373544370985</v>
      </c>
      <c r="D150" s="6">
        <v>32.053958445152922</v>
      </c>
      <c r="E150" s="4"/>
      <c r="F150" s="6">
        <v>34.171061424082652</v>
      </c>
    </row>
    <row r="151" spans="1:7" x14ac:dyDescent="0.25">
      <c r="A151" s="6" t="s">
        <v>562</v>
      </c>
      <c r="B151" s="6" t="s">
        <v>563</v>
      </c>
      <c r="C151" s="6">
        <v>64.879626455629008</v>
      </c>
      <c r="D151" s="6">
        <v>67.946041554847071</v>
      </c>
      <c r="E151" s="4"/>
      <c r="F151" s="6">
        <v>65.828938575917348</v>
      </c>
    </row>
    <row r="152" spans="1:7" x14ac:dyDescent="0.25">
      <c r="A152" s="6" t="s">
        <v>564</v>
      </c>
      <c r="B152" s="6" t="s">
        <v>85</v>
      </c>
      <c r="C152" s="6">
        <v>0</v>
      </c>
      <c r="D152" s="6">
        <v>0</v>
      </c>
      <c r="E152" s="4"/>
      <c r="F152" s="6">
        <v>0</v>
      </c>
    </row>
    <row r="153" spans="1:7" hidden="1" outlineLevel="1" x14ac:dyDescent="0.25">
      <c r="A153" s="6" t="s">
        <v>565</v>
      </c>
      <c r="E153" s="4"/>
    </row>
    <row r="154" spans="1:7" hidden="1" outlineLevel="1" x14ac:dyDescent="0.25">
      <c r="A154" s="6" t="s">
        <v>566</v>
      </c>
      <c r="E154" s="4"/>
    </row>
    <row r="155" spans="1:7" hidden="1" outlineLevel="1" x14ac:dyDescent="0.25">
      <c r="A155" s="6" t="s">
        <v>567</v>
      </c>
      <c r="E155" s="4"/>
    </row>
    <row r="156" spans="1:7" hidden="1" outlineLevel="1" x14ac:dyDescent="0.25">
      <c r="A156" s="6" t="s">
        <v>568</v>
      </c>
      <c r="E156" s="4"/>
    </row>
    <row r="157" spans="1:7" hidden="1" outlineLevel="1" x14ac:dyDescent="0.25">
      <c r="A157" s="6" t="s">
        <v>569</v>
      </c>
      <c r="E157" s="4"/>
    </row>
    <row r="158" spans="1:7" hidden="1" outlineLevel="1" x14ac:dyDescent="0.25">
      <c r="A158" s="6" t="s">
        <v>570</v>
      </c>
      <c r="E158" s="4"/>
    </row>
    <row r="159" spans="1:7" collapsed="1" x14ac:dyDescent="0.25">
      <c r="A159" s="51"/>
      <c r="B159" s="52" t="s">
        <v>571</v>
      </c>
      <c r="C159" s="51" t="s">
        <v>434</v>
      </c>
      <c r="D159" s="51" t="s">
        <v>435</v>
      </c>
      <c r="E159" s="53"/>
      <c r="F159" s="54" t="s">
        <v>403</v>
      </c>
      <c r="G159" s="54"/>
    </row>
    <row r="160" spans="1:7" ht="15" customHeight="1" x14ac:dyDescent="0.25">
      <c r="A160" s="6" t="s">
        <v>572</v>
      </c>
      <c r="B160" s="6" t="s">
        <v>573</v>
      </c>
      <c r="C160" s="6">
        <v>9.5643125447346904</v>
      </c>
      <c r="D160" s="6">
        <v>5.3052098193087298</v>
      </c>
      <c r="E160" s="4"/>
      <c r="F160" s="6">
        <v>8.245763780795011</v>
      </c>
    </row>
    <row r="161" spans="1:7" x14ac:dyDescent="0.25">
      <c r="A161" s="6" t="s">
        <v>574</v>
      </c>
      <c r="B161" s="6" t="s">
        <v>575</v>
      </c>
      <c r="C161" s="6">
        <v>90.43568745526531</v>
      </c>
      <c r="D161" s="6">
        <v>94.694790180691271</v>
      </c>
      <c r="E161" s="4"/>
      <c r="F161" s="6">
        <v>91.754236219204984</v>
      </c>
    </row>
    <row r="162" spans="1:7" x14ac:dyDescent="0.25">
      <c r="A162" s="6" t="s">
        <v>576</v>
      </c>
      <c r="B162" s="6" t="s">
        <v>85</v>
      </c>
      <c r="C162" s="6">
        <v>0</v>
      </c>
      <c r="D162" s="6">
        <v>0</v>
      </c>
      <c r="E162" s="4"/>
      <c r="F162" s="6">
        <v>0</v>
      </c>
    </row>
    <row r="163" spans="1:7" hidden="1" outlineLevel="1" x14ac:dyDescent="0.25">
      <c r="A163" s="6" t="s">
        <v>577</v>
      </c>
      <c r="E163" s="4"/>
    </row>
    <row r="164" spans="1:7" hidden="1" outlineLevel="1" x14ac:dyDescent="0.25">
      <c r="A164" s="6" t="s">
        <v>578</v>
      </c>
      <c r="E164" s="4"/>
    </row>
    <row r="165" spans="1:7" hidden="1" outlineLevel="1" x14ac:dyDescent="0.25">
      <c r="A165" s="6" t="s">
        <v>579</v>
      </c>
      <c r="E165" s="4"/>
    </row>
    <row r="166" spans="1:7" hidden="1" outlineLevel="1" x14ac:dyDescent="0.25">
      <c r="A166" s="6" t="s">
        <v>580</v>
      </c>
      <c r="E166" s="4"/>
    </row>
    <row r="167" spans="1:7" hidden="1" outlineLevel="1" x14ac:dyDescent="0.25">
      <c r="A167" s="6" t="s">
        <v>581</v>
      </c>
      <c r="E167" s="4"/>
    </row>
    <row r="168" spans="1:7" hidden="1" outlineLevel="1" x14ac:dyDescent="0.25">
      <c r="A168" s="6" t="s">
        <v>582</v>
      </c>
      <c r="E168" s="4"/>
    </row>
    <row r="169" spans="1:7" collapsed="1" x14ac:dyDescent="0.25">
      <c r="A169" s="51"/>
      <c r="B169" s="52" t="s">
        <v>583</v>
      </c>
      <c r="C169" s="51" t="s">
        <v>434</v>
      </c>
      <c r="D169" s="51" t="s">
        <v>435</v>
      </c>
      <c r="E169" s="53"/>
      <c r="F169" s="54" t="s">
        <v>403</v>
      </c>
      <c r="G169" s="54"/>
    </row>
    <row r="170" spans="1:7" x14ac:dyDescent="0.25">
      <c r="A170" s="6" t="s">
        <v>584</v>
      </c>
      <c r="B170" s="2" t="s">
        <v>585</v>
      </c>
      <c r="C170" s="6">
        <v>9.0597358880471361</v>
      </c>
      <c r="D170" s="6">
        <v>11.701423971698205</v>
      </c>
      <c r="E170" s="4"/>
      <c r="F170" s="6">
        <v>9.8775594490094836</v>
      </c>
    </row>
    <row r="171" spans="1:7" x14ac:dyDescent="0.25">
      <c r="A171" s="6" t="s">
        <v>586</v>
      </c>
      <c r="B171" s="2" t="s">
        <v>587</v>
      </c>
      <c r="C171" s="6">
        <v>6.3809489229620757</v>
      </c>
      <c r="D171" s="6">
        <v>7.9239957504572907</v>
      </c>
      <c r="E171" s="4"/>
      <c r="F171" s="6">
        <v>6.8586510631215098</v>
      </c>
    </row>
    <row r="172" spans="1:7" x14ac:dyDescent="0.25">
      <c r="A172" s="6" t="s">
        <v>588</v>
      </c>
      <c r="B172" s="2" t="s">
        <v>589</v>
      </c>
      <c r="C172" s="6">
        <v>7.1598496728701537</v>
      </c>
      <c r="D172" s="6">
        <v>9.3427540327231728</v>
      </c>
      <c r="F172" s="6">
        <v>7.8356412728942813</v>
      </c>
    </row>
    <row r="173" spans="1:7" x14ac:dyDescent="0.25">
      <c r="A173" s="6" t="s">
        <v>590</v>
      </c>
      <c r="B173" s="2" t="s">
        <v>591</v>
      </c>
      <c r="C173" s="6">
        <v>18.743416067335499</v>
      </c>
      <c r="D173" s="6">
        <v>15.638272559567346</v>
      </c>
      <c r="F173" s="6">
        <v>17.782114263182947</v>
      </c>
    </row>
    <row r="174" spans="1:7" x14ac:dyDescent="0.25">
      <c r="A174" s="6" t="s">
        <v>592</v>
      </c>
      <c r="B174" s="2" t="s">
        <v>593</v>
      </c>
      <c r="C174" s="6">
        <v>58.656049448785133</v>
      </c>
      <c r="D174" s="6">
        <v>55.393553685553982</v>
      </c>
      <c r="F174" s="6">
        <v>57.646033951791779</v>
      </c>
    </row>
    <row r="175" spans="1:7" hidden="1" outlineLevel="1" x14ac:dyDescent="0.25">
      <c r="A175" s="6" t="s">
        <v>594</v>
      </c>
      <c r="B175" s="14"/>
    </row>
    <row r="176" spans="1:7" hidden="1" outlineLevel="1" x14ac:dyDescent="0.25">
      <c r="A176" s="6" t="s">
        <v>595</v>
      </c>
      <c r="B176" s="14"/>
    </row>
    <row r="177" spans="1:7" hidden="1" outlineLevel="1" x14ac:dyDescent="0.25">
      <c r="A177" s="6" t="s">
        <v>596</v>
      </c>
      <c r="B177" s="2"/>
    </row>
    <row r="178" spans="1:7" hidden="1" outlineLevel="1" x14ac:dyDescent="0.25">
      <c r="A178" s="6" t="s">
        <v>597</v>
      </c>
      <c r="B178" s="2"/>
    </row>
    <row r="179" spans="1:7" collapsed="1" x14ac:dyDescent="0.25">
      <c r="A179" s="51"/>
      <c r="B179" s="52" t="s">
        <v>598</v>
      </c>
      <c r="C179" s="51" t="s">
        <v>434</v>
      </c>
      <c r="D179" s="51" t="s">
        <v>435</v>
      </c>
      <c r="E179" s="53"/>
      <c r="F179" s="54" t="s">
        <v>403</v>
      </c>
      <c r="G179" s="54"/>
    </row>
    <row r="180" spans="1:7" x14ac:dyDescent="0.25">
      <c r="A180" s="6" t="s">
        <v>599</v>
      </c>
      <c r="B180" s="6" t="s">
        <v>600</v>
      </c>
      <c r="C180" s="6">
        <v>0</v>
      </c>
      <c r="D180" s="6">
        <v>0</v>
      </c>
      <c r="E180" s="4"/>
      <c r="F180" s="6">
        <v>0</v>
      </c>
    </row>
    <row r="181" spans="1:7" x14ac:dyDescent="0.25">
      <c r="A181" s="6" t="s">
        <v>1034</v>
      </c>
      <c r="B181" s="46" t="s">
        <v>1170</v>
      </c>
      <c r="C181" s="6">
        <v>0</v>
      </c>
      <c r="D181" s="6">
        <v>0</v>
      </c>
      <c r="E181" s="4"/>
      <c r="F181" s="6">
        <v>0</v>
      </c>
    </row>
    <row r="182" spans="1:7" hidden="1" outlineLevel="1" x14ac:dyDescent="0.25">
      <c r="A182" s="6" t="s">
        <v>601</v>
      </c>
      <c r="B182" s="46"/>
      <c r="E182" s="4"/>
    </row>
    <row r="183" spans="1:7" hidden="1" outlineLevel="1" x14ac:dyDescent="0.25">
      <c r="A183" s="6" t="s">
        <v>602</v>
      </c>
      <c r="B183" s="46"/>
      <c r="E183" s="4"/>
    </row>
    <row r="184" spans="1:7" hidden="1" outlineLevel="1" x14ac:dyDescent="0.25">
      <c r="A184" s="6" t="s">
        <v>603</v>
      </c>
      <c r="C184" s="23"/>
      <c r="E184" s="4"/>
    </row>
    <row r="185" spans="1:7" ht="18.75" collapsed="1" x14ac:dyDescent="0.25">
      <c r="A185" s="49"/>
      <c r="B185" s="61" t="s">
        <v>400</v>
      </c>
      <c r="C185" s="49"/>
      <c r="D185" s="49"/>
      <c r="E185" s="49"/>
      <c r="F185" s="50"/>
      <c r="G185" s="50"/>
    </row>
    <row r="186" spans="1:7" x14ac:dyDescent="0.25">
      <c r="A186" s="51"/>
      <c r="B186" s="52" t="s">
        <v>604</v>
      </c>
      <c r="C186" s="51" t="s">
        <v>605</v>
      </c>
      <c r="D186" s="51" t="s">
        <v>606</v>
      </c>
      <c r="E186" s="53"/>
      <c r="F186" s="51" t="s">
        <v>434</v>
      </c>
      <c r="G186" s="51" t="s">
        <v>607</v>
      </c>
    </row>
    <row r="187" spans="1:7" x14ac:dyDescent="0.25">
      <c r="A187" s="6" t="s">
        <v>608</v>
      </c>
      <c r="B187" s="16" t="s">
        <v>609</v>
      </c>
      <c r="C187" s="101">
        <v>180.27018637640384</v>
      </c>
      <c r="D187" s="97" t="s">
        <v>25</v>
      </c>
      <c r="E187" s="13"/>
      <c r="F187" s="26"/>
      <c r="G187" s="26"/>
    </row>
    <row r="188" spans="1:7" x14ac:dyDescent="0.25">
      <c r="A188" s="13"/>
      <c r="B188" s="39"/>
      <c r="C188" s="13"/>
      <c r="D188" s="13"/>
      <c r="E188" s="13"/>
      <c r="F188" s="26"/>
      <c r="G188" s="26"/>
    </row>
    <row r="189" spans="1:7" x14ac:dyDescent="0.25">
      <c r="B189" s="16" t="s">
        <v>610</v>
      </c>
      <c r="C189" s="13"/>
      <c r="D189" s="13"/>
      <c r="E189" s="13"/>
      <c r="F189" s="26"/>
      <c r="G189" s="26"/>
    </row>
    <row r="190" spans="1:7" x14ac:dyDescent="0.25">
      <c r="A190" s="6" t="s">
        <v>611</v>
      </c>
      <c r="B190" s="6" t="s">
        <v>918</v>
      </c>
      <c r="C190" s="97">
        <v>261.34415914008929</v>
      </c>
      <c r="D190" s="97">
        <v>5354.4323487499996</v>
      </c>
      <c r="E190" s="13"/>
      <c r="F190" s="20">
        <f t="shared" ref="F190:F213" si="1">IF($C$214=0,"",IF(C190="[for completion]","",C190/$C$214))</f>
        <v>0.14224070123426447</v>
      </c>
      <c r="G190" s="20">
        <f t="shared" ref="G190:G213" si="2">IF($D$214=0,"",IF(D190="[for completion]","",D190/$D$214))</f>
        <v>0.52534962891931447</v>
      </c>
    </row>
    <row r="191" spans="1:7" x14ac:dyDescent="0.25">
      <c r="A191" s="6" t="s">
        <v>612</v>
      </c>
      <c r="B191" s="6" t="s">
        <v>919</v>
      </c>
      <c r="C191" s="97">
        <v>651.4210378396391</v>
      </c>
      <c r="D191" s="97">
        <v>3826.9068049000002</v>
      </c>
      <c r="E191" s="13"/>
      <c r="F191" s="20">
        <f t="shared" si="1"/>
        <v>0.35454622565868965</v>
      </c>
      <c r="G191" s="20">
        <f t="shared" si="2"/>
        <v>0.37547660310478292</v>
      </c>
    </row>
    <row r="192" spans="1:7" x14ac:dyDescent="0.25">
      <c r="A192" s="6" t="s">
        <v>613</v>
      </c>
      <c r="B192" s="6" t="s">
        <v>920</v>
      </c>
      <c r="C192" s="97">
        <v>183.1915757774328</v>
      </c>
      <c r="D192" s="97">
        <v>484.90541015999997</v>
      </c>
      <c r="E192" s="13"/>
      <c r="F192" s="20">
        <f t="shared" si="1"/>
        <v>9.970491892579221E-2</v>
      </c>
      <c r="G192" s="20">
        <f t="shared" si="2"/>
        <v>4.7576448948504227E-2</v>
      </c>
    </row>
    <row r="193" spans="1:7" x14ac:dyDescent="0.25">
      <c r="A193" s="6" t="s">
        <v>614</v>
      </c>
      <c r="B193" s="6" t="s">
        <v>921</v>
      </c>
      <c r="C193" s="97">
        <v>173.48969095999999</v>
      </c>
      <c r="D193" s="97">
        <v>246.79993146000001</v>
      </c>
      <c r="E193" s="13"/>
      <c r="F193" s="20">
        <f t="shared" si="1"/>
        <v>9.4424514327249104E-2</v>
      </c>
      <c r="G193" s="20">
        <f t="shared" si="2"/>
        <v>2.4214752183785025E-2</v>
      </c>
    </row>
    <row r="194" spans="1:7" x14ac:dyDescent="0.25">
      <c r="A194" s="6" t="s">
        <v>615</v>
      </c>
      <c r="B194" s="6" t="s">
        <v>922</v>
      </c>
      <c r="C194" s="97">
        <v>504.32256547754912</v>
      </c>
      <c r="D194" s="97">
        <v>270.08671412000001</v>
      </c>
      <c r="E194" s="13"/>
      <c r="F194" s="20">
        <f t="shared" si="1"/>
        <v>0.27448555038621453</v>
      </c>
      <c r="G194" s="20">
        <f t="shared" si="2"/>
        <v>2.6499532685682992E-2</v>
      </c>
    </row>
    <row r="195" spans="1:7" x14ac:dyDescent="0.25">
      <c r="A195" s="6" t="s">
        <v>616</v>
      </c>
      <c r="B195" s="6" t="s">
        <v>923</v>
      </c>
      <c r="C195" s="97">
        <v>63.568363494787512</v>
      </c>
      <c r="D195" s="97">
        <v>9</v>
      </c>
      <c r="E195" s="13"/>
      <c r="F195" s="20">
        <f t="shared" si="1"/>
        <v>3.4598089467790145E-2</v>
      </c>
      <c r="G195" s="20">
        <f t="shared" si="2"/>
        <v>8.8303415793041494E-4</v>
      </c>
    </row>
    <row r="196" spans="1:7" hidden="1" outlineLevel="1" x14ac:dyDescent="0.25">
      <c r="A196" s="6" t="s">
        <v>617</v>
      </c>
      <c r="B196" s="16"/>
      <c r="E196" s="13"/>
      <c r="F196" s="20">
        <f t="shared" si="1"/>
        <v>0</v>
      </c>
      <c r="G196" s="20">
        <f t="shared" si="2"/>
        <v>0</v>
      </c>
    </row>
    <row r="197" spans="1:7" hidden="1" outlineLevel="1" x14ac:dyDescent="0.25">
      <c r="A197" s="6" t="s">
        <v>618</v>
      </c>
      <c r="B197" s="16"/>
      <c r="E197" s="13"/>
      <c r="F197" s="20">
        <f t="shared" si="1"/>
        <v>0</v>
      </c>
      <c r="G197" s="20">
        <f t="shared" si="2"/>
        <v>0</v>
      </c>
    </row>
    <row r="198" spans="1:7" hidden="1" outlineLevel="1" x14ac:dyDescent="0.25">
      <c r="A198" s="6" t="s">
        <v>619</v>
      </c>
      <c r="B198" s="16"/>
      <c r="E198" s="13"/>
      <c r="F198" s="20">
        <f t="shared" si="1"/>
        <v>0</v>
      </c>
      <c r="G198" s="20">
        <f t="shared" si="2"/>
        <v>0</v>
      </c>
    </row>
    <row r="199" spans="1:7" hidden="1" outlineLevel="1" x14ac:dyDescent="0.25">
      <c r="A199" s="6" t="s">
        <v>620</v>
      </c>
      <c r="B199" s="16"/>
      <c r="E199" s="16"/>
      <c r="F199" s="20">
        <f t="shared" si="1"/>
        <v>0</v>
      </c>
      <c r="G199" s="20">
        <f t="shared" si="2"/>
        <v>0</v>
      </c>
    </row>
    <row r="200" spans="1:7" hidden="1" outlineLevel="1" x14ac:dyDescent="0.25">
      <c r="A200" s="6" t="s">
        <v>621</v>
      </c>
      <c r="B200" s="16"/>
      <c r="E200" s="16"/>
      <c r="F200" s="20">
        <f t="shared" si="1"/>
        <v>0</v>
      </c>
      <c r="G200" s="20">
        <f t="shared" si="2"/>
        <v>0</v>
      </c>
    </row>
    <row r="201" spans="1:7" hidden="1" outlineLevel="1" x14ac:dyDescent="0.25">
      <c r="A201" s="6" t="s">
        <v>622</v>
      </c>
      <c r="B201" s="16"/>
      <c r="E201" s="16"/>
      <c r="F201" s="20">
        <f t="shared" si="1"/>
        <v>0</v>
      </c>
      <c r="G201" s="20">
        <f t="shared" si="2"/>
        <v>0</v>
      </c>
    </row>
    <row r="202" spans="1:7" hidden="1" outlineLevel="1" x14ac:dyDescent="0.25">
      <c r="A202" s="6" t="s">
        <v>623</v>
      </c>
      <c r="B202" s="16"/>
      <c r="E202" s="16"/>
      <c r="F202" s="20">
        <f t="shared" si="1"/>
        <v>0</v>
      </c>
      <c r="G202" s="20">
        <f t="shared" si="2"/>
        <v>0</v>
      </c>
    </row>
    <row r="203" spans="1:7" hidden="1" outlineLevel="1" x14ac:dyDescent="0.25">
      <c r="A203" s="6" t="s">
        <v>624</v>
      </c>
      <c r="B203" s="16"/>
      <c r="E203" s="16"/>
      <c r="F203" s="20">
        <f t="shared" si="1"/>
        <v>0</v>
      </c>
      <c r="G203" s="20">
        <f t="shared" si="2"/>
        <v>0</v>
      </c>
    </row>
    <row r="204" spans="1:7" hidden="1" outlineLevel="1" x14ac:dyDescent="0.25">
      <c r="A204" s="6" t="s">
        <v>625</v>
      </c>
      <c r="B204" s="16"/>
      <c r="E204" s="16"/>
      <c r="F204" s="20">
        <f t="shared" si="1"/>
        <v>0</v>
      </c>
      <c r="G204" s="20">
        <f t="shared" si="2"/>
        <v>0</v>
      </c>
    </row>
    <row r="205" spans="1:7" hidden="1" outlineLevel="1" x14ac:dyDescent="0.25">
      <c r="A205" s="6" t="s">
        <v>626</v>
      </c>
      <c r="B205" s="16"/>
      <c r="F205" s="20">
        <f t="shared" si="1"/>
        <v>0</v>
      </c>
      <c r="G205" s="20">
        <f t="shared" si="2"/>
        <v>0</v>
      </c>
    </row>
    <row r="206" spans="1:7" hidden="1" outlineLevel="1" x14ac:dyDescent="0.25">
      <c r="A206" s="6" t="s">
        <v>627</v>
      </c>
      <c r="B206" s="16"/>
      <c r="E206" s="30"/>
      <c r="F206" s="20">
        <f t="shared" si="1"/>
        <v>0</v>
      </c>
      <c r="G206" s="20">
        <f t="shared" si="2"/>
        <v>0</v>
      </c>
    </row>
    <row r="207" spans="1:7" hidden="1" outlineLevel="1" x14ac:dyDescent="0.25">
      <c r="A207" s="6" t="s">
        <v>628</v>
      </c>
      <c r="B207" s="16"/>
      <c r="E207" s="30"/>
      <c r="F207" s="20">
        <f t="shared" si="1"/>
        <v>0</v>
      </c>
      <c r="G207" s="20">
        <f t="shared" si="2"/>
        <v>0</v>
      </c>
    </row>
    <row r="208" spans="1:7" hidden="1" outlineLevel="1" x14ac:dyDescent="0.25">
      <c r="A208" s="6" t="s">
        <v>629</v>
      </c>
      <c r="B208" s="16"/>
      <c r="E208" s="30"/>
      <c r="F208" s="20">
        <f t="shared" si="1"/>
        <v>0</v>
      </c>
      <c r="G208" s="20">
        <f t="shared" si="2"/>
        <v>0</v>
      </c>
    </row>
    <row r="209" spans="1:7" hidden="1" outlineLevel="1" x14ac:dyDescent="0.25">
      <c r="A209" s="6" t="s">
        <v>630</v>
      </c>
      <c r="B209" s="16"/>
      <c r="E209" s="30"/>
      <c r="F209" s="20">
        <f t="shared" si="1"/>
        <v>0</v>
      </c>
      <c r="G209" s="20">
        <f t="shared" si="2"/>
        <v>0</v>
      </c>
    </row>
    <row r="210" spans="1:7" hidden="1" outlineLevel="1" x14ac:dyDescent="0.25">
      <c r="A210" s="6" t="s">
        <v>631</v>
      </c>
      <c r="B210" s="16"/>
      <c r="E210" s="30"/>
      <c r="F210" s="20">
        <f t="shared" si="1"/>
        <v>0</v>
      </c>
      <c r="G210" s="20">
        <f t="shared" si="2"/>
        <v>0</v>
      </c>
    </row>
    <row r="211" spans="1:7" hidden="1" outlineLevel="1" x14ac:dyDescent="0.25">
      <c r="A211" s="6" t="s">
        <v>632</v>
      </c>
      <c r="B211" s="16"/>
      <c r="E211" s="30"/>
      <c r="F211" s="20">
        <f t="shared" si="1"/>
        <v>0</v>
      </c>
      <c r="G211" s="20">
        <f t="shared" si="2"/>
        <v>0</v>
      </c>
    </row>
    <row r="212" spans="1:7" hidden="1" outlineLevel="1" x14ac:dyDescent="0.25">
      <c r="A212" s="6" t="s">
        <v>633</v>
      </c>
      <c r="B212" s="16"/>
      <c r="E212" s="30"/>
      <c r="F212" s="20">
        <f t="shared" si="1"/>
        <v>0</v>
      </c>
      <c r="G212" s="20">
        <f t="shared" si="2"/>
        <v>0</v>
      </c>
    </row>
    <row r="213" spans="1:7" hidden="1" outlineLevel="1" x14ac:dyDescent="0.25">
      <c r="A213" s="6" t="s">
        <v>634</v>
      </c>
      <c r="B213" s="16"/>
      <c r="E213" s="30"/>
      <c r="F213" s="20">
        <f t="shared" si="1"/>
        <v>0</v>
      </c>
      <c r="G213" s="20">
        <f t="shared" si="2"/>
        <v>0</v>
      </c>
    </row>
    <row r="214" spans="1:7" collapsed="1" x14ac:dyDescent="0.25">
      <c r="A214" s="6" t="s">
        <v>635</v>
      </c>
      <c r="B214" s="21" t="s">
        <v>87</v>
      </c>
      <c r="C214" s="99">
        <f>SUM(C190:C213)</f>
        <v>1837.3373926894976</v>
      </c>
      <c r="D214" s="99">
        <f>SUM(D190:D213)</f>
        <v>10192.13120939</v>
      </c>
      <c r="E214" s="30"/>
      <c r="F214" s="22">
        <f>SUM(F190:F213)</f>
        <v>1.0000000000000002</v>
      </c>
      <c r="G214" s="22">
        <f>SUM(G190:G213)</f>
        <v>1</v>
      </c>
    </row>
    <row r="215" spans="1:7" x14ac:dyDescent="0.25">
      <c r="A215" s="51"/>
      <c r="B215" s="52" t="s">
        <v>636</v>
      </c>
      <c r="C215" s="51" t="s">
        <v>605</v>
      </c>
      <c r="D215" s="51" t="s">
        <v>606</v>
      </c>
      <c r="E215" s="53"/>
      <c r="F215" s="51" t="s">
        <v>434</v>
      </c>
      <c r="G215" s="51" t="s">
        <v>607</v>
      </c>
    </row>
    <row r="216" spans="1:7" x14ac:dyDescent="0.25">
      <c r="A216" s="6" t="s">
        <v>637</v>
      </c>
      <c r="B216" s="6" t="s">
        <v>638</v>
      </c>
      <c r="C216" s="40" t="s">
        <v>766</v>
      </c>
      <c r="G216" s="6"/>
    </row>
    <row r="217" spans="1:7" x14ac:dyDescent="0.25">
      <c r="G217" s="6"/>
    </row>
    <row r="218" spans="1:7" x14ac:dyDescent="0.25">
      <c r="B218" s="16" t="s">
        <v>639</v>
      </c>
      <c r="G218" s="6"/>
    </row>
    <row r="219" spans="1:7" x14ac:dyDescent="0.25">
      <c r="A219" s="6" t="s">
        <v>640</v>
      </c>
      <c r="B219" s="6" t="s">
        <v>641</v>
      </c>
      <c r="C219" s="97" t="s">
        <v>766</v>
      </c>
      <c r="D219" s="97" t="s">
        <v>766</v>
      </c>
      <c r="F219" s="20" t="str">
        <f t="shared" ref="F219:F226" si="3">IF($C$227=0,"",IF(C219="[for completion]","",C219/$C$227))</f>
        <v/>
      </c>
      <c r="G219" s="20" t="str">
        <f t="shared" ref="G219:G226" si="4">IF($D$227=0,"",IF(D219="[for completion]","",D219/$D$227))</f>
        <v/>
      </c>
    </row>
    <row r="220" spans="1:7" x14ac:dyDescent="0.25">
      <c r="A220" s="6" t="s">
        <v>642</v>
      </c>
      <c r="B220" s="6" t="s">
        <v>643</v>
      </c>
      <c r="C220" s="97" t="s">
        <v>766</v>
      </c>
      <c r="D220" s="97" t="s">
        <v>766</v>
      </c>
      <c r="F220" s="20" t="str">
        <f t="shared" si="3"/>
        <v/>
      </c>
      <c r="G220" s="20" t="str">
        <f t="shared" si="4"/>
        <v/>
      </c>
    </row>
    <row r="221" spans="1:7" x14ac:dyDescent="0.25">
      <c r="A221" s="6" t="s">
        <v>644</v>
      </c>
      <c r="B221" s="6" t="s">
        <v>645</v>
      </c>
      <c r="C221" s="97" t="s">
        <v>766</v>
      </c>
      <c r="D221" s="97" t="s">
        <v>766</v>
      </c>
      <c r="F221" s="20" t="str">
        <f t="shared" si="3"/>
        <v/>
      </c>
      <c r="G221" s="20" t="str">
        <f t="shared" si="4"/>
        <v/>
      </c>
    </row>
    <row r="222" spans="1:7" x14ac:dyDescent="0.25">
      <c r="A222" s="6" t="s">
        <v>646</v>
      </c>
      <c r="B222" s="6" t="s">
        <v>647</v>
      </c>
      <c r="C222" s="97" t="s">
        <v>766</v>
      </c>
      <c r="D222" s="97" t="s">
        <v>766</v>
      </c>
      <c r="F222" s="20" t="str">
        <f t="shared" si="3"/>
        <v/>
      </c>
      <c r="G222" s="20" t="str">
        <f t="shared" si="4"/>
        <v/>
      </c>
    </row>
    <row r="223" spans="1:7" x14ac:dyDescent="0.25">
      <c r="A223" s="6" t="s">
        <v>648</v>
      </c>
      <c r="B223" s="6" t="s">
        <v>649</v>
      </c>
      <c r="C223" s="97" t="s">
        <v>766</v>
      </c>
      <c r="D223" s="97" t="s">
        <v>766</v>
      </c>
      <c r="F223" s="20" t="str">
        <f t="shared" si="3"/>
        <v/>
      </c>
      <c r="G223" s="20" t="str">
        <f t="shared" si="4"/>
        <v/>
      </c>
    </row>
    <row r="224" spans="1:7" x14ac:dyDescent="0.25">
      <c r="A224" s="6" t="s">
        <v>650</v>
      </c>
      <c r="B224" s="6" t="s">
        <v>651</v>
      </c>
      <c r="C224" s="97" t="s">
        <v>766</v>
      </c>
      <c r="D224" s="97" t="s">
        <v>766</v>
      </c>
      <c r="F224" s="20" t="str">
        <f t="shared" si="3"/>
        <v/>
      </c>
      <c r="G224" s="20" t="str">
        <f t="shared" si="4"/>
        <v/>
      </c>
    </row>
    <row r="225" spans="1:7" x14ac:dyDescent="0.25">
      <c r="A225" s="6" t="s">
        <v>652</v>
      </c>
      <c r="B225" s="6" t="s">
        <v>653</v>
      </c>
      <c r="C225" s="97" t="s">
        <v>766</v>
      </c>
      <c r="D225" s="97" t="s">
        <v>766</v>
      </c>
      <c r="F225" s="20" t="str">
        <f t="shared" si="3"/>
        <v/>
      </c>
      <c r="G225" s="20" t="str">
        <f t="shared" si="4"/>
        <v/>
      </c>
    </row>
    <row r="226" spans="1:7" x14ac:dyDescent="0.25">
      <c r="A226" s="6" t="s">
        <v>654</v>
      </c>
      <c r="B226" s="6" t="s">
        <v>655</v>
      </c>
      <c r="C226" s="97" t="s">
        <v>766</v>
      </c>
      <c r="D226" s="97" t="s">
        <v>766</v>
      </c>
      <c r="F226" s="20" t="str">
        <f t="shared" si="3"/>
        <v/>
      </c>
      <c r="G226" s="20" t="str">
        <f t="shared" si="4"/>
        <v/>
      </c>
    </row>
    <row r="227" spans="1:7" x14ac:dyDescent="0.25">
      <c r="A227" s="6" t="s">
        <v>656</v>
      </c>
      <c r="B227" s="21" t="s">
        <v>87</v>
      </c>
      <c r="C227" s="97">
        <f>SUM(C219:C226)</f>
        <v>0</v>
      </c>
      <c r="D227" s="97">
        <f>SUM(D219:D226)</f>
        <v>0</v>
      </c>
      <c r="F227" s="30">
        <f>SUM(F219:F226)</f>
        <v>0</v>
      </c>
      <c r="G227" s="30">
        <f>SUM(G219:G226)</f>
        <v>0</v>
      </c>
    </row>
    <row r="228" spans="1:7" hidden="1" outlineLevel="1" x14ac:dyDescent="0.25">
      <c r="A228" s="6" t="s">
        <v>657</v>
      </c>
      <c r="B228" s="23" t="s">
        <v>658</v>
      </c>
      <c r="F228" s="20" t="str">
        <f t="shared" ref="F228:F233" si="5">IF($C$227=0,"",IF(C228="[for completion]","",C228/$C$227))</f>
        <v/>
      </c>
      <c r="G228" s="20" t="str">
        <f t="shared" ref="G228:G233" si="6">IF($D$227=0,"",IF(D228="[for completion]","",D228/$D$227))</f>
        <v/>
      </c>
    </row>
    <row r="229" spans="1:7" hidden="1" outlineLevel="1" x14ac:dyDescent="0.25">
      <c r="A229" s="6" t="s">
        <v>659</v>
      </c>
      <c r="B229" s="23" t="s">
        <v>660</v>
      </c>
      <c r="F229" s="20" t="str">
        <f t="shared" si="5"/>
        <v/>
      </c>
      <c r="G229" s="20" t="str">
        <f t="shared" si="6"/>
        <v/>
      </c>
    </row>
    <row r="230" spans="1:7" hidden="1" outlineLevel="1" x14ac:dyDescent="0.25">
      <c r="A230" s="6" t="s">
        <v>661</v>
      </c>
      <c r="B230" s="23" t="s">
        <v>662</v>
      </c>
      <c r="F230" s="20" t="str">
        <f t="shared" si="5"/>
        <v/>
      </c>
      <c r="G230" s="20" t="str">
        <f t="shared" si="6"/>
        <v/>
      </c>
    </row>
    <row r="231" spans="1:7" hidden="1" outlineLevel="1" x14ac:dyDescent="0.25">
      <c r="A231" s="6" t="s">
        <v>663</v>
      </c>
      <c r="B231" s="23" t="s">
        <v>664</v>
      </c>
      <c r="F231" s="20" t="str">
        <f t="shared" si="5"/>
        <v/>
      </c>
      <c r="G231" s="20" t="str">
        <f t="shared" si="6"/>
        <v/>
      </c>
    </row>
    <row r="232" spans="1:7" hidden="1" outlineLevel="1" x14ac:dyDescent="0.25">
      <c r="A232" s="6" t="s">
        <v>665</v>
      </c>
      <c r="B232" s="23" t="s">
        <v>666</v>
      </c>
      <c r="F232" s="20" t="str">
        <f t="shared" si="5"/>
        <v/>
      </c>
      <c r="G232" s="20" t="str">
        <f t="shared" si="6"/>
        <v/>
      </c>
    </row>
    <row r="233" spans="1:7" hidden="1" outlineLevel="1" x14ac:dyDescent="0.25">
      <c r="A233" s="6" t="s">
        <v>667</v>
      </c>
      <c r="B233" s="23" t="s">
        <v>668</v>
      </c>
      <c r="F233" s="20" t="str">
        <f t="shared" si="5"/>
        <v/>
      </c>
      <c r="G233" s="20" t="str">
        <f t="shared" si="6"/>
        <v/>
      </c>
    </row>
    <row r="234" spans="1:7" hidden="1" outlineLevel="1" x14ac:dyDescent="0.25">
      <c r="A234" s="6" t="s">
        <v>669</v>
      </c>
      <c r="B234" s="23"/>
      <c r="F234" s="20"/>
      <c r="G234" s="20"/>
    </row>
    <row r="235" spans="1:7" hidden="1" outlineLevel="1" x14ac:dyDescent="0.25">
      <c r="A235" s="6" t="s">
        <v>670</v>
      </c>
      <c r="B235" s="23"/>
      <c r="F235" s="20"/>
      <c r="G235" s="20"/>
    </row>
    <row r="236" spans="1:7" hidden="1" outlineLevel="1" x14ac:dyDescent="0.25">
      <c r="A236" s="6" t="s">
        <v>671</v>
      </c>
      <c r="B236" s="23"/>
      <c r="F236" s="20"/>
      <c r="G236" s="20"/>
    </row>
    <row r="237" spans="1:7" collapsed="1" x14ac:dyDescent="0.25">
      <c r="A237" s="51"/>
      <c r="B237" s="52" t="s">
        <v>672</v>
      </c>
      <c r="C237" s="51" t="s">
        <v>605</v>
      </c>
      <c r="D237" s="51" t="s">
        <v>606</v>
      </c>
      <c r="E237" s="53"/>
      <c r="F237" s="51" t="s">
        <v>434</v>
      </c>
      <c r="G237" s="51" t="s">
        <v>607</v>
      </c>
    </row>
    <row r="238" spans="1:7" x14ac:dyDescent="0.25">
      <c r="A238" s="6" t="s">
        <v>673</v>
      </c>
      <c r="B238" s="6" t="s">
        <v>638</v>
      </c>
      <c r="C238" s="40">
        <v>0.49551676</v>
      </c>
      <c r="D238" s="97" t="s">
        <v>59</v>
      </c>
      <c r="G238" s="6"/>
    </row>
    <row r="239" spans="1:7" x14ac:dyDescent="0.25">
      <c r="G239" s="6"/>
    </row>
    <row r="240" spans="1:7" x14ac:dyDescent="0.25">
      <c r="B240" s="16" t="s">
        <v>639</v>
      </c>
      <c r="G240" s="6"/>
    </row>
    <row r="241" spans="1:12" x14ac:dyDescent="0.25">
      <c r="A241" s="6" t="s">
        <v>674</v>
      </c>
      <c r="B241" s="6" t="s">
        <v>641</v>
      </c>
      <c r="C241" s="97">
        <v>703.20829944043567</v>
      </c>
      <c r="D241" s="97">
        <v>5158.4543264599997</v>
      </c>
      <c r="F241" s="20">
        <f t="shared" ref="F241:F248" si="7">IF($C$249=0,"",IF(C241="[Mark as ND1 if not relevant]","",C241/$C$249))</f>
        <v>0.38273226367590446</v>
      </c>
      <c r="G241" s="20">
        <f t="shared" ref="G241:G248" si="8">IF($D$249=0,"",IF(D241="[Mark as ND1 if not relevant]","",D241/$D$249))</f>
        <v>0.50612126359867915</v>
      </c>
    </row>
    <row r="242" spans="1:12" x14ac:dyDescent="0.25">
      <c r="A242" s="6" t="s">
        <v>675</v>
      </c>
      <c r="B242" s="6" t="s">
        <v>643</v>
      </c>
      <c r="C242" s="97">
        <v>326.35854036892363</v>
      </c>
      <c r="D242" s="97">
        <v>1587.8451889299999</v>
      </c>
      <c r="F242" s="20">
        <f t="shared" si="7"/>
        <v>0.17762580877494655</v>
      </c>
      <c r="G242" s="20">
        <f t="shared" si="8"/>
        <v>0.15579128214785148</v>
      </c>
    </row>
    <row r="243" spans="1:12" x14ac:dyDescent="0.25">
      <c r="A243" s="6" t="s">
        <v>676</v>
      </c>
      <c r="B243" s="6" t="s">
        <v>645</v>
      </c>
      <c r="C243" s="97">
        <v>277.77834220268858</v>
      </c>
      <c r="D243" s="97">
        <v>1364.2007347000001</v>
      </c>
      <c r="F243" s="20">
        <f t="shared" si="7"/>
        <v>0.15118526586784159</v>
      </c>
      <c r="G243" s="20">
        <f t="shared" si="8"/>
        <v>0.13384842744598535</v>
      </c>
    </row>
    <row r="244" spans="1:12" x14ac:dyDescent="0.25">
      <c r="A244" s="6" t="s">
        <v>677</v>
      </c>
      <c r="B244" s="6" t="s">
        <v>647</v>
      </c>
      <c r="C244" s="97">
        <v>232.9283258444232</v>
      </c>
      <c r="D244" s="97">
        <v>1046.2616203600001</v>
      </c>
      <c r="F244" s="20">
        <f t="shared" si="7"/>
        <v>0.12677493353763528</v>
      </c>
      <c r="G244" s="20">
        <f t="shared" si="8"/>
        <v>0.10265386098994492</v>
      </c>
      <c r="H244" s="4"/>
      <c r="I244" s="6"/>
      <c r="J244" s="4"/>
      <c r="K244" s="4"/>
      <c r="L244" s="4"/>
    </row>
    <row r="245" spans="1:12" x14ac:dyDescent="0.25">
      <c r="A245" s="6" t="s">
        <v>678</v>
      </c>
      <c r="B245" s="6" t="s">
        <v>649</v>
      </c>
      <c r="C245" s="97">
        <v>130.44698857078919</v>
      </c>
      <c r="D245" s="97">
        <v>548.58664229999999</v>
      </c>
      <c r="F245" s="20">
        <f t="shared" si="7"/>
        <v>7.0997841272821785E-2</v>
      </c>
      <c r="G245" s="20">
        <f t="shared" si="8"/>
        <v>5.3824527081694926E-2</v>
      </c>
    </row>
    <row r="246" spans="1:12" x14ac:dyDescent="0.25">
      <c r="A246" s="6" t="s">
        <v>679</v>
      </c>
      <c r="B246" s="6" t="s">
        <v>651</v>
      </c>
      <c r="C246" s="97">
        <v>64.997710008352087</v>
      </c>
      <c r="D246" s="97">
        <v>249.57057542999999</v>
      </c>
      <c r="F246" s="20">
        <f t="shared" si="7"/>
        <v>3.5376033964675549E-2</v>
      </c>
      <c r="G246" s="20">
        <f t="shared" si="8"/>
        <v>2.4486593657671019E-2</v>
      </c>
    </row>
    <row r="247" spans="1:12" x14ac:dyDescent="0.25">
      <c r="A247" s="6" t="s">
        <v>680</v>
      </c>
      <c r="B247" s="6" t="s">
        <v>653</v>
      </c>
      <c r="C247" s="97">
        <v>28.905576289895901</v>
      </c>
      <c r="D247" s="97">
        <v>87.212121210000006</v>
      </c>
      <c r="F247" s="20">
        <f t="shared" si="7"/>
        <v>1.5732318084259889E-2</v>
      </c>
      <c r="G247" s="20">
        <f t="shared" si="8"/>
        <v>8.556809112666406E-3</v>
      </c>
    </row>
    <row r="248" spans="1:12" x14ac:dyDescent="0.25">
      <c r="A248" s="6" t="s">
        <v>681</v>
      </c>
      <c r="B248" s="6" t="s">
        <v>655</v>
      </c>
      <c r="C248" s="97">
        <v>72.713609963989484</v>
      </c>
      <c r="D248" s="97">
        <v>150</v>
      </c>
      <c r="F248" s="20">
        <f t="shared" si="7"/>
        <v>3.9575534821914865E-2</v>
      </c>
      <c r="G248" s="20">
        <f t="shared" si="8"/>
        <v>1.4717235965506918E-2</v>
      </c>
    </row>
    <row r="249" spans="1:12" x14ac:dyDescent="0.25">
      <c r="A249" s="6" t="s">
        <v>682</v>
      </c>
      <c r="B249" s="21" t="s">
        <v>87</v>
      </c>
      <c r="C249" s="97">
        <f>SUM(C241:C248)</f>
        <v>1837.3373926894978</v>
      </c>
      <c r="D249" s="97">
        <f>SUM(D241:D248)</f>
        <v>10192.131209389998</v>
      </c>
      <c r="F249" s="30">
        <f>SUM(F241:F248)</f>
        <v>1</v>
      </c>
      <c r="G249" s="30">
        <f>SUM(G241:G248)</f>
        <v>1.0000000000000002</v>
      </c>
    </row>
    <row r="250" spans="1:12" hidden="1" outlineLevel="1" x14ac:dyDescent="0.25">
      <c r="A250" s="6" t="s">
        <v>683</v>
      </c>
      <c r="B250" s="23" t="s">
        <v>658</v>
      </c>
      <c r="F250" s="20">
        <f t="shared" ref="F250:F255" si="9">IF($C$249=0,"",IF(C250="[for completion]","",C250/$C$249))</f>
        <v>0</v>
      </c>
      <c r="G250" s="20">
        <f t="shared" ref="G250:G255" si="10">IF($D$249=0,"",IF(D250="[for completion]","",D250/$D$249))</f>
        <v>0</v>
      </c>
    </row>
    <row r="251" spans="1:12" hidden="1" outlineLevel="1" x14ac:dyDescent="0.25">
      <c r="A251" s="6" t="s">
        <v>684</v>
      </c>
      <c r="B251" s="23" t="s">
        <v>660</v>
      </c>
      <c r="F251" s="20">
        <f t="shared" si="9"/>
        <v>0</v>
      </c>
      <c r="G251" s="20">
        <f t="shared" si="10"/>
        <v>0</v>
      </c>
    </row>
    <row r="252" spans="1:12" hidden="1" outlineLevel="1" x14ac:dyDescent="0.25">
      <c r="A252" s="6" t="s">
        <v>685</v>
      </c>
      <c r="B252" s="23" t="s">
        <v>662</v>
      </c>
      <c r="F252" s="20">
        <f t="shared" si="9"/>
        <v>0</v>
      </c>
      <c r="G252" s="20">
        <f t="shared" si="10"/>
        <v>0</v>
      </c>
    </row>
    <row r="253" spans="1:12" hidden="1" outlineLevel="1" x14ac:dyDescent="0.25">
      <c r="A253" s="6" t="s">
        <v>686</v>
      </c>
      <c r="B253" s="23" t="s">
        <v>664</v>
      </c>
      <c r="F253" s="20">
        <f t="shared" si="9"/>
        <v>0</v>
      </c>
      <c r="G253" s="20">
        <f t="shared" si="10"/>
        <v>0</v>
      </c>
    </row>
    <row r="254" spans="1:12" hidden="1" outlineLevel="1" x14ac:dyDescent="0.25">
      <c r="A254" s="6" t="s">
        <v>687</v>
      </c>
      <c r="B254" s="23" t="s">
        <v>666</v>
      </c>
      <c r="F254" s="20">
        <f t="shared" si="9"/>
        <v>0</v>
      </c>
      <c r="G254" s="20">
        <f t="shared" si="10"/>
        <v>0</v>
      </c>
    </row>
    <row r="255" spans="1:12" hidden="1" outlineLevel="1" x14ac:dyDescent="0.25">
      <c r="A255" s="6" t="s">
        <v>688</v>
      </c>
      <c r="B255" s="23" t="s">
        <v>668</v>
      </c>
      <c r="F255" s="20">
        <f t="shared" si="9"/>
        <v>0</v>
      </c>
      <c r="G255" s="20">
        <f t="shared" si="10"/>
        <v>0</v>
      </c>
    </row>
    <row r="256" spans="1:12" hidden="1" outlineLevel="1" x14ac:dyDescent="0.25">
      <c r="A256" s="6" t="s">
        <v>689</v>
      </c>
      <c r="B256" s="23"/>
      <c r="F256" s="20"/>
      <c r="G256" s="20"/>
    </row>
    <row r="257" spans="1:7" hidden="1" outlineLevel="1" x14ac:dyDescent="0.25">
      <c r="A257" s="6" t="s">
        <v>690</v>
      </c>
      <c r="B257" s="23"/>
      <c r="F257" s="20"/>
      <c r="G257" s="20"/>
    </row>
    <row r="258" spans="1:7" hidden="1" outlineLevel="1" x14ac:dyDescent="0.25">
      <c r="A258" s="6" t="s">
        <v>691</v>
      </c>
      <c r="B258" s="23"/>
      <c r="F258" s="20"/>
      <c r="G258" s="20"/>
    </row>
    <row r="259" spans="1:7" collapsed="1" x14ac:dyDescent="0.25">
      <c r="A259" s="51"/>
      <c r="B259" s="52" t="s">
        <v>692</v>
      </c>
      <c r="C259" s="51" t="s">
        <v>434</v>
      </c>
      <c r="D259" s="51"/>
      <c r="E259" s="53"/>
      <c r="F259" s="51"/>
      <c r="G259" s="51"/>
    </row>
    <row r="260" spans="1:7" x14ac:dyDescent="0.25">
      <c r="A260" s="6" t="s">
        <v>693</v>
      </c>
      <c r="B260" s="6" t="s">
        <v>694</v>
      </c>
      <c r="C260" s="102">
        <v>63.020523429025957</v>
      </c>
      <c r="E260" s="30"/>
      <c r="F260" s="30"/>
      <c r="G260" s="30"/>
    </row>
    <row r="261" spans="1:7" x14ac:dyDescent="0.25">
      <c r="A261" s="6" t="s">
        <v>695</v>
      </c>
      <c r="B261" s="6" t="s">
        <v>696</v>
      </c>
      <c r="C261" s="102">
        <v>0</v>
      </c>
      <c r="E261" s="30"/>
      <c r="F261" s="30"/>
    </row>
    <row r="262" spans="1:7" x14ac:dyDescent="0.25">
      <c r="A262" s="6" t="s">
        <v>697</v>
      </c>
      <c r="B262" s="6" t="s">
        <v>698</v>
      </c>
      <c r="C262" s="102">
        <v>36.979476570974036</v>
      </c>
      <c r="E262" s="30"/>
      <c r="F262" s="30"/>
    </row>
    <row r="263" spans="1:7" x14ac:dyDescent="0.25">
      <c r="A263" s="6" t="s">
        <v>699</v>
      </c>
      <c r="B263" s="16" t="s">
        <v>1035</v>
      </c>
      <c r="C263" s="102">
        <v>0</v>
      </c>
      <c r="D263" s="13"/>
      <c r="E263" s="13"/>
      <c r="F263" s="26"/>
      <c r="G263" s="26"/>
    </row>
    <row r="264" spans="1:7" x14ac:dyDescent="0.25">
      <c r="A264" s="6" t="s">
        <v>911</v>
      </c>
      <c r="B264" s="6" t="s">
        <v>905</v>
      </c>
      <c r="C264" s="102">
        <v>0</v>
      </c>
      <c r="E264" s="30"/>
      <c r="F264" s="30"/>
    </row>
    <row r="265" spans="1:7" x14ac:dyDescent="0.25">
      <c r="A265" s="6" t="s">
        <v>1036</v>
      </c>
      <c r="B265" s="23" t="s">
        <v>85</v>
      </c>
      <c r="C265" s="102">
        <v>0</v>
      </c>
      <c r="E265" s="30"/>
      <c r="F265" s="30"/>
    </row>
    <row r="266" spans="1:7" hidden="1" outlineLevel="1" x14ac:dyDescent="0.25">
      <c r="A266" s="6" t="s">
        <v>700</v>
      </c>
      <c r="B266" s="23" t="s">
        <v>702</v>
      </c>
      <c r="C266" s="24"/>
      <c r="E266" s="30"/>
      <c r="F266" s="30"/>
    </row>
    <row r="267" spans="1:7" hidden="1" outlineLevel="1" x14ac:dyDescent="0.25">
      <c r="A267" s="6" t="s">
        <v>701</v>
      </c>
      <c r="B267" s="23" t="s">
        <v>704</v>
      </c>
      <c r="E267" s="30"/>
      <c r="F267" s="30"/>
    </row>
    <row r="268" spans="1:7" hidden="1" outlineLevel="1" x14ac:dyDescent="0.25">
      <c r="A268" s="6" t="s">
        <v>703</v>
      </c>
      <c r="B268" s="23" t="s">
        <v>706</v>
      </c>
      <c r="E268" s="30"/>
      <c r="F268" s="30"/>
    </row>
    <row r="269" spans="1:7" hidden="1" outlineLevel="1" x14ac:dyDescent="0.25">
      <c r="A269" s="6" t="s">
        <v>705</v>
      </c>
      <c r="B269" s="23" t="s">
        <v>708</v>
      </c>
      <c r="E269" s="30"/>
      <c r="F269" s="30"/>
    </row>
    <row r="270" spans="1:7" hidden="1" outlineLevel="1" x14ac:dyDescent="0.25">
      <c r="A270" s="6" t="s">
        <v>707</v>
      </c>
      <c r="B270" s="23" t="s">
        <v>89</v>
      </c>
      <c r="E270" s="30"/>
      <c r="F270" s="30"/>
    </row>
    <row r="271" spans="1:7" hidden="1" outlineLevel="1" x14ac:dyDescent="0.25">
      <c r="A271" s="6" t="s">
        <v>709</v>
      </c>
      <c r="B271" s="23" t="s">
        <v>89</v>
      </c>
      <c r="E271" s="30"/>
      <c r="F271" s="30"/>
    </row>
    <row r="272" spans="1:7" hidden="1" outlineLevel="1" x14ac:dyDescent="0.25">
      <c r="A272" s="6" t="s">
        <v>710</v>
      </c>
      <c r="B272" s="23" t="s">
        <v>89</v>
      </c>
      <c r="E272" s="30"/>
      <c r="F272" s="30"/>
    </row>
    <row r="273" spans="1:7" hidden="1" outlineLevel="1" x14ac:dyDescent="0.25">
      <c r="A273" s="6" t="s">
        <v>711</v>
      </c>
      <c r="B273" s="23" t="s">
        <v>89</v>
      </c>
      <c r="E273" s="30"/>
      <c r="F273" s="30"/>
    </row>
    <row r="274" spans="1:7" hidden="1" outlineLevel="1" x14ac:dyDescent="0.25">
      <c r="A274" s="6" t="s">
        <v>712</v>
      </c>
      <c r="B274" s="23" t="s">
        <v>89</v>
      </c>
      <c r="E274" s="30"/>
      <c r="F274" s="30"/>
    </row>
    <row r="275" spans="1:7" hidden="1" outlineLevel="1" x14ac:dyDescent="0.25">
      <c r="A275" s="6" t="s">
        <v>713</v>
      </c>
      <c r="B275" s="23" t="s">
        <v>89</v>
      </c>
      <c r="E275" s="30"/>
      <c r="F275" s="30"/>
    </row>
    <row r="276" spans="1:7" collapsed="1" x14ac:dyDescent="0.25">
      <c r="A276" s="51"/>
      <c r="B276" s="52" t="s">
        <v>714</v>
      </c>
      <c r="C276" s="51" t="s">
        <v>434</v>
      </c>
      <c r="D276" s="51"/>
      <c r="E276" s="53"/>
      <c r="F276" s="51"/>
      <c r="G276" s="54"/>
    </row>
    <row r="277" spans="1:7" x14ac:dyDescent="0.25">
      <c r="A277" s="6" t="s">
        <v>7</v>
      </c>
      <c r="B277" s="6" t="s">
        <v>906</v>
      </c>
      <c r="C277" s="102" t="s">
        <v>769</v>
      </c>
      <c r="E277" s="4"/>
      <c r="F277" s="4"/>
    </row>
    <row r="278" spans="1:7" x14ac:dyDescent="0.25">
      <c r="A278" s="6" t="s">
        <v>715</v>
      </c>
      <c r="B278" s="6" t="s">
        <v>716</v>
      </c>
      <c r="C278" s="102" t="s">
        <v>769</v>
      </c>
      <c r="E278" s="4"/>
      <c r="F278" s="4"/>
    </row>
    <row r="279" spans="1:7" x14ac:dyDescent="0.25">
      <c r="A279" s="6" t="s">
        <v>717</v>
      </c>
      <c r="B279" s="6" t="s">
        <v>85</v>
      </c>
      <c r="C279" s="102" t="s">
        <v>769</v>
      </c>
      <c r="E279" s="4"/>
      <c r="F279" s="4"/>
    </row>
    <row r="280" spans="1:7" hidden="1" outlineLevel="1" x14ac:dyDescent="0.25">
      <c r="A280" s="6" t="s">
        <v>718</v>
      </c>
      <c r="E280" s="4"/>
      <c r="F280" s="4"/>
    </row>
    <row r="281" spans="1:7" hidden="1" outlineLevel="1" x14ac:dyDescent="0.25">
      <c r="A281" s="6" t="s">
        <v>719</v>
      </c>
      <c r="E281" s="4"/>
      <c r="F281" s="4"/>
    </row>
    <row r="282" spans="1:7" hidden="1" outlineLevel="1" x14ac:dyDescent="0.25">
      <c r="A282" s="6" t="s">
        <v>720</v>
      </c>
      <c r="E282" s="4"/>
      <c r="F282" s="4"/>
    </row>
    <row r="283" spans="1:7" hidden="1" outlineLevel="1" x14ac:dyDescent="0.25">
      <c r="A283" s="6" t="s">
        <v>721</v>
      </c>
      <c r="E283" s="4"/>
      <c r="F283" s="4"/>
    </row>
    <row r="284" spans="1:7" hidden="1" outlineLevel="1" x14ac:dyDescent="0.25">
      <c r="A284" s="6" t="s">
        <v>722</v>
      </c>
      <c r="E284" s="4"/>
      <c r="F284" s="4"/>
    </row>
    <row r="285" spans="1:7" hidden="1" outlineLevel="1" x14ac:dyDescent="0.25">
      <c r="A285" s="6" t="s">
        <v>723</v>
      </c>
      <c r="E285" s="4"/>
      <c r="F285" s="4"/>
    </row>
    <row r="286" spans="1:7" ht="18.75" collapsed="1" x14ac:dyDescent="0.25">
      <c r="A286" s="49"/>
      <c r="B286" s="61" t="s">
        <v>724</v>
      </c>
      <c r="C286" s="49"/>
      <c r="D286" s="49"/>
      <c r="E286" s="49"/>
      <c r="F286" s="50"/>
      <c r="G286" s="50"/>
    </row>
    <row r="287" spans="1:7" x14ac:dyDescent="0.25">
      <c r="A287" s="51"/>
      <c r="B287" s="52" t="s">
        <v>1277</v>
      </c>
      <c r="C287" s="51" t="s">
        <v>605</v>
      </c>
      <c r="D287" s="51" t="s">
        <v>606</v>
      </c>
      <c r="E287" s="53"/>
      <c r="F287" s="51" t="s">
        <v>435</v>
      </c>
      <c r="G287" s="54" t="s">
        <v>607</v>
      </c>
    </row>
    <row r="288" spans="1:7" x14ac:dyDescent="0.25">
      <c r="A288" s="6" t="s">
        <v>1281</v>
      </c>
      <c r="B288" s="6" t="s">
        <v>609</v>
      </c>
      <c r="C288" s="101">
        <v>677.03668812886269</v>
      </c>
      <c r="D288" s="97"/>
      <c r="E288" s="13"/>
      <c r="F288" s="26"/>
      <c r="G288" s="26"/>
    </row>
    <row r="289" spans="1:7" x14ac:dyDescent="0.25">
      <c r="A289" s="13"/>
      <c r="D289" s="13"/>
      <c r="E289" s="13"/>
      <c r="F289" s="26"/>
      <c r="G289" s="26"/>
    </row>
    <row r="290" spans="1:7" x14ac:dyDescent="0.25">
      <c r="B290" s="6" t="s">
        <v>610</v>
      </c>
      <c r="D290" s="13"/>
      <c r="E290" s="13"/>
      <c r="F290" s="26"/>
      <c r="G290" s="26"/>
    </row>
    <row r="291" spans="1:7" x14ac:dyDescent="0.25">
      <c r="A291" s="6" t="s">
        <v>1282</v>
      </c>
      <c r="B291" s="6" t="s">
        <v>918</v>
      </c>
      <c r="C291" s="97">
        <v>20.534565615449338</v>
      </c>
      <c r="D291" s="97">
        <v>427.38225919000001</v>
      </c>
      <c r="E291" s="13"/>
      <c r="F291" s="20">
        <f t="shared" ref="F291:F314" si="11">IF($C$315=0,"",IF(C291="[for completion]","",C291/$C$315))</f>
        <v>2.4924678441895283E-2</v>
      </c>
      <c r="G291" s="20">
        <f t="shared" ref="G291:G314" si="12">IF($D$315=0,"",IF(D291="[for completion]","",D291/$D$315))</f>
        <v>0.35121474269403102</v>
      </c>
    </row>
    <row r="292" spans="1:7" x14ac:dyDescent="0.25">
      <c r="A292" s="6" t="s">
        <v>1283</v>
      </c>
      <c r="B292" s="6" t="s">
        <v>919</v>
      </c>
      <c r="C292" s="97">
        <v>63.037326370468307</v>
      </c>
      <c r="D292" s="97">
        <v>342.10166518</v>
      </c>
      <c r="E292" s="13"/>
      <c r="F292" s="20">
        <f t="shared" si="11"/>
        <v>7.6514162463638152E-2</v>
      </c>
      <c r="G292" s="20">
        <f t="shared" si="12"/>
        <v>0.28113274645304831</v>
      </c>
    </row>
    <row r="293" spans="1:7" x14ac:dyDescent="0.25">
      <c r="A293" s="6" t="s">
        <v>1284</v>
      </c>
      <c r="B293" s="6" t="s">
        <v>920</v>
      </c>
      <c r="C293" s="97">
        <v>50.522439593035543</v>
      </c>
      <c r="D293" s="97">
        <v>126.53703058000001</v>
      </c>
      <c r="E293" s="13"/>
      <c r="F293" s="20">
        <f t="shared" si="11"/>
        <v>6.1323700950804583E-2</v>
      </c>
      <c r="G293" s="20">
        <f t="shared" si="12"/>
        <v>0.10398576375315602</v>
      </c>
    </row>
    <row r="294" spans="1:7" x14ac:dyDescent="0.25">
      <c r="A294" s="6" t="s">
        <v>1285</v>
      </c>
      <c r="B294" s="6" t="s">
        <v>921</v>
      </c>
      <c r="C294" s="97">
        <v>91.295410757139123</v>
      </c>
      <c r="D294" s="97">
        <v>127.12795032</v>
      </c>
      <c r="E294" s="13"/>
      <c r="F294" s="20">
        <f t="shared" si="11"/>
        <v>0.11081358130266188</v>
      </c>
      <c r="G294" s="20">
        <f t="shared" si="12"/>
        <v>0.10447137053718647</v>
      </c>
    </row>
    <row r="295" spans="1:7" x14ac:dyDescent="0.25">
      <c r="A295" s="6" t="s">
        <v>1286</v>
      </c>
      <c r="B295" s="6" t="s">
        <v>922</v>
      </c>
      <c r="C295" s="97">
        <v>369.44271999587664</v>
      </c>
      <c r="D295" s="97">
        <v>165.77554069999999</v>
      </c>
      <c r="E295" s="13"/>
      <c r="F295" s="20">
        <f t="shared" si="11"/>
        <v>0.44842638364205234</v>
      </c>
      <c r="G295" s="20">
        <f t="shared" si="12"/>
        <v>0.1362312370716128</v>
      </c>
    </row>
    <row r="296" spans="1:7" x14ac:dyDescent="0.25">
      <c r="A296" s="6" t="s">
        <v>1287</v>
      </c>
      <c r="B296" s="6" t="s">
        <v>923</v>
      </c>
      <c r="C296" s="97">
        <v>229.03235355000001</v>
      </c>
      <c r="D296" s="97">
        <v>27.944344650000001</v>
      </c>
      <c r="E296" s="13"/>
      <c r="F296" s="20">
        <f t="shared" si="11"/>
        <v>0.27799749319894773</v>
      </c>
      <c r="G296" s="20">
        <f t="shared" si="12"/>
        <v>2.296413949096536E-2</v>
      </c>
    </row>
    <row r="297" spans="1:7" hidden="1" outlineLevel="1" x14ac:dyDescent="0.25">
      <c r="A297" s="6" t="s">
        <v>1288</v>
      </c>
      <c r="B297" s="16"/>
      <c r="E297" s="13"/>
      <c r="F297" s="20">
        <f t="shared" si="11"/>
        <v>0</v>
      </c>
      <c r="G297" s="20">
        <f t="shared" si="12"/>
        <v>0</v>
      </c>
    </row>
    <row r="298" spans="1:7" hidden="1" outlineLevel="1" x14ac:dyDescent="0.25">
      <c r="A298" s="6" t="s">
        <v>1289</v>
      </c>
      <c r="B298" s="16"/>
      <c r="E298" s="13"/>
      <c r="F298" s="20">
        <f t="shared" si="11"/>
        <v>0</v>
      </c>
      <c r="G298" s="20">
        <f t="shared" si="12"/>
        <v>0</v>
      </c>
    </row>
    <row r="299" spans="1:7" hidden="1" outlineLevel="1" x14ac:dyDescent="0.25">
      <c r="A299" s="6" t="s">
        <v>1290</v>
      </c>
      <c r="B299" s="16"/>
      <c r="E299" s="13"/>
      <c r="F299" s="20">
        <f t="shared" si="11"/>
        <v>0</v>
      </c>
      <c r="G299" s="20">
        <f t="shared" si="12"/>
        <v>0</v>
      </c>
    </row>
    <row r="300" spans="1:7" hidden="1" outlineLevel="1" x14ac:dyDescent="0.25">
      <c r="A300" s="6" t="s">
        <v>1291</v>
      </c>
      <c r="B300" s="16"/>
      <c r="E300" s="16"/>
      <c r="F300" s="20">
        <f t="shared" si="11"/>
        <v>0</v>
      </c>
      <c r="G300" s="20">
        <f t="shared" si="12"/>
        <v>0</v>
      </c>
    </row>
    <row r="301" spans="1:7" hidden="1" outlineLevel="1" x14ac:dyDescent="0.25">
      <c r="A301" s="6" t="s">
        <v>1292</v>
      </c>
      <c r="B301" s="16"/>
      <c r="E301" s="16"/>
      <c r="F301" s="20">
        <f t="shared" si="11"/>
        <v>0</v>
      </c>
      <c r="G301" s="20">
        <f t="shared" si="12"/>
        <v>0</v>
      </c>
    </row>
    <row r="302" spans="1:7" hidden="1" outlineLevel="1" x14ac:dyDescent="0.25">
      <c r="A302" s="6" t="s">
        <v>1293</v>
      </c>
      <c r="B302" s="16"/>
      <c r="E302" s="16"/>
      <c r="F302" s="20">
        <f t="shared" si="11"/>
        <v>0</v>
      </c>
      <c r="G302" s="20">
        <f t="shared" si="12"/>
        <v>0</v>
      </c>
    </row>
    <row r="303" spans="1:7" hidden="1" outlineLevel="1" x14ac:dyDescent="0.25">
      <c r="A303" s="6" t="s">
        <v>1294</v>
      </c>
      <c r="B303" s="16"/>
      <c r="E303" s="16"/>
      <c r="F303" s="20">
        <f t="shared" si="11"/>
        <v>0</v>
      </c>
      <c r="G303" s="20">
        <f t="shared" si="12"/>
        <v>0</v>
      </c>
    </row>
    <row r="304" spans="1:7" hidden="1" outlineLevel="1" x14ac:dyDescent="0.25">
      <c r="A304" s="6" t="s">
        <v>1295</v>
      </c>
      <c r="B304" s="16"/>
      <c r="E304" s="16"/>
      <c r="F304" s="20">
        <f t="shared" si="11"/>
        <v>0</v>
      </c>
      <c r="G304" s="20">
        <f t="shared" si="12"/>
        <v>0</v>
      </c>
    </row>
    <row r="305" spans="1:7" hidden="1" outlineLevel="1" x14ac:dyDescent="0.25">
      <c r="A305" s="6" t="s">
        <v>1296</v>
      </c>
      <c r="B305" s="16"/>
      <c r="E305" s="16"/>
      <c r="F305" s="20">
        <f t="shared" si="11"/>
        <v>0</v>
      </c>
      <c r="G305" s="20">
        <f t="shared" si="12"/>
        <v>0</v>
      </c>
    </row>
    <row r="306" spans="1:7" hidden="1" outlineLevel="1" x14ac:dyDescent="0.25">
      <c r="A306" s="6" t="s">
        <v>1297</v>
      </c>
      <c r="B306" s="16"/>
      <c r="F306" s="20">
        <f t="shared" si="11"/>
        <v>0</v>
      </c>
      <c r="G306" s="20">
        <f t="shared" si="12"/>
        <v>0</v>
      </c>
    </row>
    <row r="307" spans="1:7" hidden="1" outlineLevel="1" x14ac:dyDescent="0.25">
      <c r="A307" s="6" t="s">
        <v>1298</v>
      </c>
      <c r="B307" s="16"/>
      <c r="E307" s="30"/>
      <c r="F307" s="20">
        <f t="shared" si="11"/>
        <v>0</v>
      </c>
      <c r="G307" s="20">
        <f t="shared" si="12"/>
        <v>0</v>
      </c>
    </row>
    <row r="308" spans="1:7" hidden="1" outlineLevel="1" x14ac:dyDescent="0.25">
      <c r="A308" s="6" t="s">
        <v>1299</v>
      </c>
      <c r="B308" s="16"/>
      <c r="E308" s="30"/>
      <c r="F308" s="20">
        <f t="shared" si="11"/>
        <v>0</v>
      </c>
      <c r="G308" s="20">
        <f t="shared" si="12"/>
        <v>0</v>
      </c>
    </row>
    <row r="309" spans="1:7" hidden="1" outlineLevel="1" x14ac:dyDescent="0.25">
      <c r="A309" s="6" t="s">
        <v>1300</v>
      </c>
      <c r="B309" s="16"/>
      <c r="E309" s="30"/>
      <c r="F309" s="20">
        <f t="shared" si="11"/>
        <v>0</v>
      </c>
      <c r="G309" s="20">
        <f t="shared" si="12"/>
        <v>0</v>
      </c>
    </row>
    <row r="310" spans="1:7" hidden="1" outlineLevel="1" x14ac:dyDescent="0.25">
      <c r="A310" s="6" t="s">
        <v>1301</v>
      </c>
      <c r="B310" s="16"/>
      <c r="E310" s="30"/>
      <c r="F310" s="20">
        <f t="shared" si="11"/>
        <v>0</v>
      </c>
      <c r="G310" s="20">
        <f t="shared" si="12"/>
        <v>0</v>
      </c>
    </row>
    <row r="311" spans="1:7" hidden="1" outlineLevel="1" x14ac:dyDescent="0.25">
      <c r="A311" s="6" t="s">
        <v>1302</v>
      </c>
      <c r="B311" s="16"/>
      <c r="E311" s="30"/>
      <c r="F311" s="20">
        <f t="shared" si="11"/>
        <v>0</v>
      </c>
      <c r="G311" s="20">
        <f t="shared" si="12"/>
        <v>0</v>
      </c>
    </row>
    <row r="312" spans="1:7" hidden="1" outlineLevel="1" x14ac:dyDescent="0.25">
      <c r="A312" s="6" t="s">
        <v>1303</v>
      </c>
      <c r="B312" s="16"/>
      <c r="E312" s="30"/>
      <c r="F312" s="20">
        <f t="shared" si="11"/>
        <v>0</v>
      </c>
      <c r="G312" s="20">
        <f t="shared" si="12"/>
        <v>0</v>
      </c>
    </row>
    <row r="313" spans="1:7" hidden="1" outlineLevel="1" x14ac:dyDescent="0.25">
      <c r="A313" s="6" t="s">
        <v>1304</v>
      </c>
      <c r="B313" s="16"/>
      <c r="E313" s="30"/>
      <c r="F313" s="20">
        <f t="shared" si="11"/>
        <v>0</v>
      </c>
      <c r="G313" s="20">
        <f t="shared" si="12"/>
        <v>0</v>
      </c>
    </row>
    <row r="314" spans="1:7" hidden="1" outlineLevel="1" x14ac:dyDescent="0.25">
      <c r="A314" s="6" t="s">
        <v>1305</v>
      </c>
      <c r="B314" s="16"/>
      <c r="E314" s="30"/>
      <c r="F314" s="20">
        <f t="shared" si="11"/>
        <v>0</v>
      </c>
      <c r="G314" s="20">
        <f t="shared" si="12"/>
        <v>0</v>
      </c>
    </row>
    <row r="315" spans="1:7" collapsed="1" x14ac:dyDescent="0.25">
      <c r="A315" s="6" t="s">
        <v>1306</v>
      </c>
      <c r="B315" s="21" t="s">
        <v>87</v>
      </c>
      <c r="C315" s="99">
        <f>SUM(C291:C314)</f>
        <v>823.86481588196898</v>
      </c>
      <c r="D315" s="99">
        <f>SUM(D291:D314)</f>
        <v>1216.86879062</v>
      </c>
      <c r="E315" s="30"/>
      <c r="F315" s="22">
        <f>SUM(F291:F314)</f>
        <v>1</v>
      </c>
      <c r="G315" s="22">
        <f>SUM(G291:G314)</f>
        <v>0.99999999999999989</v>
      </c>
    </row>
    <row r="316" spans="1:7" x14ac:dyDescent="0.25">
      <c r="A316" s="51"/>
      <c r="B316" s="52" t="s">
        <v>1278</v>
      </c>
      <c r="C316" s="51" t="s">
        <v>605</v>
      </c>
      <c r="D316" s="51" t="s">
        <v>606</v>
      </c>
      <c r="E316" s="53"/>
      <c r="F316" s="51" t="s">
        <v>435</v>
      </c>
      <c r="G316" s="54" t="s">
        <v>607</v>
      </c>
    </row>
    <row r="317" spans="1:7" x14ac:dyDescent="0.25">
      <c r="A317" s="6" t="s">
        <v>1307</v>
      </c>
      <c r="B317" s="6" t="s">
        <v>638</v>
      </c>
      <c r="C317" s="40" t="s">
        <v>766</v>
      </c>
      <c r="D317" s="97"/>
      <c r="G317" s="6"/>
    </row>
    <row r="318" spans="1:7" x14ac:dyDescent="0.25">
      <c r="G318" s="6"/>
    </row>
    <row r="319" spans="1:7" x14ac:dyDescent="0.25">
      <c r="B319" s="16" t="s">
        <v>639</v>
      </c>
      <c r="G319" s="6"/>
    </row>
    <row r="320" spans="1:7" x14ac:dyDescent="0.25">
      <c r="A320" s="6" t="s">
        <v>1308</v>
      </c>
      <c r="B320" s="6" t="s">
        <v>641</v>
      </c>
      <c r="C320" s="97" t="s">
        <v>766</v>
      </c>
      <c r="D320" s="97" t="s">
        <v>766</v>
      </c>
      <c r="F320" s="20" t="str">
        <f t="shared" ref="F320:F327" si="13">IF($C$328=0,"",IF(C320="[for completion]","",C320/$C$328))</f>
        <v/>
      </c>
      <c r="G320" s="20" t="str">
        <f t="shared" ref="G320:G327" si="14">IF($D$328=0,"",IF(D320="[for completion]","",D320/$D$328))</f>
        <v/>
      </c>
    </row>
    <row r="321" spans="1:7" x14ac:dyDescent="0.25">
      <c r="A321" s="6" t="s">
        <v>1309</v>
      </c>
      <c r="B321" s="6" t="s">
        <v>643</v>
      </c>
      <c r="C321" s="97" t="s">
        <v>766</v>
      </c>
      <c r="D321" s="97" t="s">
        <v>766</v>
      </c>
      <c r="F321" s="20" t="str">
        <f t="shared" si="13"/>
        <v/>
      </c>
      <c r="G321" s="20" t="str">
        <f t="shared" si="14"/>
        <v/>
      </c>
    </row>
    <row r="322" spans="1:7" x14ac:dyDescent="0.25">
      <c r="A322" s="6" t="s">
        <v>1310</v>
      </c>
      <c r="B322" s="6" t="s">
        <v>645</v>
      </c>
      <c r="C322" s="97" t="s">
        <v>766</v>
      </c>
      <c r="D322" s="97" t="s">
        <v>766</v>
      </c>
      <c r="F322" s="20" t="str">
        <f t="shared" si="13"/>
        <v/>
      </c>
      <c r="G322" s="20" t="str">
        <f t="shared" si="14"/>
        <v/>
      </c>
    </row>
    <row r="323" spans="1:7" x14ac:dyDescent="0.25">
      <c r="A323" s="6" t="s">
        <v>1311</v>
      </c>
      <c r="B323" s="6" t="s">
        <v>647</v>
      </c>
      <c r="C323" s="97" t="s">
        <v>766</v>
      </c>
      <c r="D323" s="97" t="s">
        <v>766</v>
      </c>
      <c r="F323" s="20" t="str">
        <f t="shared" si="13"/>
        <v/>
      </c>
      <c r="G323" s="20" t="str">
        <f t="shared" si="14"/>
        <v/>
      </c>
    </row>
    <row r="324" spans="1:7" x14ac:dyDescent="0.25">
      <c r="A324" s="6" t="s">
        <v>1312</v>
      </c>
      <c r="B324" s="6" t="s">
        <v>649</v>
      </c>
      <c r="C324" s="97" t="s">
        <v>766</v>
      </c>
      <c r="D324" s="97" t="s">
        <v>766</v>
      </c>
      <c r="F324" s="20" t="str">
        <f t="shared" si="13"/>
        <v/>
      </c>
      <c r="G324" s="20" t="str">
        <f t="shared" si="14"/>
        <v/>
      </c>
    </row>
    <row r="325" spans="1:7" x14ac:dyDescent="0.25">
      <c r="A325" s="6" t="s">
        <v>1313</v>
      </c>
      <c r="B325" s="6" t="s">
        <v>651</v>
      </c>
      <c r="C325" s="97" t="s">
        <v>766</v>
      </c>
      <c r="D325" s="97" t="s">
        <v>766</v>
      </c>
      <c r="F325" s="20" t="str">
        <f t="shared" si="13"/>
        <v/>
      </c>
      <c r="G325" s="20" t="str">
        <f t="shared" si="14"/>
        <v/>
      </c>
    </row>
    <row r="326" spans="1:7" x14ac:dyDescent="0.25">
      <c r="A326" s="6" t="s">
        <v>1314</v>
      </c>
      <c r="B326" s="6" t="s">
        <v>653</v>
      </c>
      <c r="C326" s="97" t="s">
        <v>766</v>
      </c>
      <c r="D326" s="97" t="s">
        <v>766</v>
      </c>
      <c r="F326" s="20" t="str">
        <f t="shared" si="13"/>
        <v/>
      </c>
      <c r="G326" s="20" t="str">
        <f t="shared" si="14"/>
        <v/>
      </c>
    </row>
    <row r="327" spans="1:7" x14ac:dyDescent="0.25">
      <c r="A327" s="6" t="s">
        <v>1315</v>
      </c>
      <c r="B327" s="6" t="s">
        <v>655</v>
      </c>
      <c r="C327" s="97" t="s">
        <v>766</v>
      </c>
      <c r="D327" s="97" t="s">
        <v>766</v>
      </c>
      <c r="F327" s="20" t="str">
        <f t="shared" si="13"/>
        <v/>
      </c>
      <c r="G327" s="20" t="str">
        <f t="shared" si="14"/>
        <v/>
      </c>
    </row>
    <row r="328" spans="1:7" x14ac:dyDescent="0.25">
      <c r="A328" s="6" t="s">
        <v>1316</v>
      </c>
      <c r="B328" s="21" t="s">
        <v>87</v>
      </c>
      <c r="C328" s="97">
        <f>SUM(C320:C327)</f>
        <v>0</v>
      </c>
      <c r="D328" s="97">
        <f>SUM(D320:D327)</f>
        <v>0</v>
      </c>
      <c r="F328" s="30">
        <f>SUM(F320:F327)</f>
        <v>0</v>
      </c>
      <c r="G328" s="30">
        <f>SUM(G320:G327)</f>
        <v>0</v>
      </c>
    </row>
    <row r="329" spans="1:7" hidden="1" outlineLevel="1" x14ac:dyDescent="0.25">
      <c r="A329" s="6" t="s">
        <v>1317</v>
      </c>
      <c r="B329" s="23" t="s">
        <v>658</v>
      </c>
      <c r="F329" s="20" t="str">
        <f t="shared" ref="F329:F334" si="15">IF($C$328=0,"",IF(C329="[for completion]","",C329/$C$328))</f>
        <v/>
      </c>
      <c r="G329" s="20" t="str">
        <f t="shared" ref="G329:G334" si="16">IF($D$328=0,"",IF(D329="[for completion]","",D329/$D$328))</f>
        <v/>
      </c>
    </row>
    <row r="330" spans="1:7" hidden="1" outlineLevel="1" x14ac:dyDescent="0.25">
      <c r="A330" s="6" t="s">
        <v>1318</v>
      </c>
      <c r="B330" s="23" t="s">
        <v>660</v>
      </c>
      <c r="F330" s="20" t="str">
        <f t="shared" si="15"/>
        <v/>
      </c>
      <c r="G330" s="20" t="str">
        <f t="shared" si="16"/>
        <v/>
      </c>
    </row>
    <row r="331" spans="1:7" hidden="1" outlineLevel="1" x14ac:dyDescent="0.25">
      <c r="A331" s="6" t="s">
        <v>1319</v>
      </c>
      <c r="B331" s="23" t="s">
        <v>662</v>
      </c>
      <c r="F331" s="20" t="str">
        <f t="shared" si="15"/>
        <v/>
      </c>
      <c r="G331" s="20" t="str">
        <f t="shared" si="16"/>
        <v/>
      </c>
    </row>
    <row r="332" spans="1:7" hidden="1" outlineLevel="1" x14ac:dyDescent="0.25">
      <c r="A332" s="6" t="s">
        <v>1320</v>
      </c>
      <c r="B332" s="23" t="s">
        <v>664</v>
      </c>
      <c r="F332" s="20" t="str">
        <f t="shared" si="15"/>
        <v/>
      </c>
      <c r="G332" s="20" t="str">
        <f t="shared" si="16"/>
        <v/>
      </c>
    </row>
    <row r="333" spans="1:7" hidden="1" outlineLevel="1" x14ac:dyDescent="0.25">
      <c r="A333" s="6" t="s">
        <v>1321</v>
      </c>
      <c r="B333" s="23" t="s">
        <v>666</v>
      </c>
      <c r="F333" s="20" t="str">
        <f t="shared" si="15"/>
        <v/>
      </c>
      <c r="G333" s="20" t="str">
        <f t="shared" si="16"/>
        <v/>
      </c>
    </row>
    <row r="334" spans="1:7" hidden="1" outlineLevel="1" x14ac:dyDescent="0.25">
      <c r="A334" s="6" t="s">
        <v>1322</v>
      </c>
      <c r="B334" s="23" t="s">
        <v>668</v>
      </c>
      <c r="F334" s="20" t="str">
        <f t="shared" si="15"/>
        <v/>
      </c>
      <c r="G334" s="20" t="str">
        <f t="shared" si="16"/>
        <v/>
      </c>
    </row>
    <row r="335" spans="1:7" hidden="1" outlineLevel="1" x14ac:dyDescent="0.25">
      <c r="A335" s="6" t="s">
        <v>1323</v>
      </c>
      <c r="B335" s="23"/>
      <c r="F335" s="20"/>
      <c r="G335" s="20"/>
    </row>
    <row r="336" spans="1:7" hidden="1" outlineLevel="1" x14ac:dyDescent="0.25">
      <c r="A336" s="6" t="s">
        <v>1324</v>
      </c>
      <c r="B336" s="23"/>
      <c r="F336" s="20"/>
      <c r="G336" s="20"/>
    </row>
    <row r="337" spans="1:7" hidden="1" outlineLevel="1" x14ac:dyDescent="0.25">
      <c r="A337" s="6" t="s">
        <v>1325</v>
      </c>
      <c r="B337" s="23"/>
      <c r="F337" s="30"/>
      <c r="G337" s="30"/>
    </row>
    <row r="338" spans="1:7" collapsed="1" x14ac:dyDescent="0.25">
      <c r="A338" s="51"/>
      <c r="B338" s="52" t="s">
        <v>1279</v>
      </c>
      <c r="C338" s="51" t="s">
        <v>605</v>
      </c>
      <c r="D338" s="51" t="s">
        <v>606</v>
      </c>
      <c r="E338" s="53"/>
      <c r="F338" s="51" t="s">
        <v>435</v>
      </c>
      <c r="G338" s="54" t="s">
        <v>607</v>
      </c>
    </row>
    <row r="339" spans="1:7" x14ac:dyDescent="0.25">
      <c r="A339" s="6" t="s">
        <v>1326</v>
      </c>
      <c r="B339" s="6" t="s">
        <v>638</v>
      </c>
      <c r="C339" s="40">
        <v>0.54369829999999997</v>
      </c>
      <c r="D339" s="97"/>
      <c r="G339" s="6"/>
    </row>
    <row r="340" spans="1:7" x14ac:dyDescent="0.25">
      <c r="G340" s="6"/>
    </row>
    <row r="341" spans="1:7" x14ac:dyDescent="0.25">
      <c r="B341" s="16" t="s">
        <v>639</v>
      </c>
      <c r="G341" s="6"/>
    </row>
    <row r="342" spans="1:7" x14ac:dyDescent="0.25">
      <c r="A342" s="6" t="s">
        <v>1327</v>
      </c>
      <c r="B342" s="6" t="s">
        <v>641</v>
      </c>
      <c r="C342" s="97">
        <v>276.13222100721987</v>
      </c>
      <c r="D342" s="97">
        <v>627.54567354000005</v>
      </c>
      <c r="F342" s="20">
        <f t="shared" ref="F342:F349" si="17">IF($C$350=0,"",IF(C342="[Mark as ND1 if not relevant]","",C342/$C$350))</f>
        <v>0.33516690564290341</v>
      </c>
      <c r="G342" s="20">
        <f t="shared" ref="G342:G349" si="18">IF($D$350=0,"",IF(D342="[Mark as ND1 if not relevant]","",D342/$D$350))</f>
        <v>0.51570529081070426</v>
      </c>
    </row>
    <row r="343" spans="1:7" x14ac:dyDescent="0.25">
      <c r="A343" s="6" t="s">
        <v>1328</v>
      </c>
      <c r="B343" s="6" t="s">
        <v>643</v>
      </c>
      <c r="C343" s="97">
        <v>91.480171690612082</v>
      </c>
      <c r="D343" s="97">
        <v>133.15481106999999</v>
      </c>
      <c r="F343" s="20">
        <f t="shared" si="17"/>
        <v>0.1110378425284252</v>
      </c>
      <c r="G343" s="20">
        <f t="shared" si="18"/>
        <v>0.10942413191750218</v>
      </c>
    </row>
    <row r="344" spans="1:7" x14ac:dyDescent="0.25">
      <c r="A344" s="6" t="s">
        <v>1329</v>
      </c>
      <c r="B344" s="6" t="s">
        <v>645</v>
      </c>
      <c r="C344" s="97">
        <v>153.94389948413701</v>
      </c>
      <c r="D344" s="97">
        <v>145.7992653</v>
      </c>
      <c r="F344" s="20">
        <f t="shared" si="17"/>
        <v>0.18685577599200667</v>
      </c>
      <c r="G344" s="20">
        <f t="shared" si="18"/>
        <v>0.11981510777913268</v>
      </c>
    </row>
    <row r="345" spans="1:7" x14ac:dyDescent="0.25">
      <c r="A345" s="6" t="s">
        <v>1330</v>
      </c>
      <c r="B345" s="6" t="s">
        <v>647</v>
      </c>
      <c r="C345" s="97">
        <v>128.32201757999999</v>
      </c>
      <c r="D345" s="97">
        <v>116.73837964000001</v>
      </c>
      <c r="F345" s="20">
        <f t="shared" si="17"/>
        <v>0.15575615696445042</v>
      </c>
      <c r="G345" s="20">
        <f t="shared" si="18"/>
        <v>9.5933415780579442E-2</v>
      </c>
    </row>
    <row r="346" spans="1:7" x14ac:dyDescent="0.25">
      <c r="A346" s="6" t="s">
        <v>1331</v>
      </c>
      <c r="B346" s="6" t="s">
        <v>649</v>
      </c>
      <c r="C346" s="97">
        <v>71.426401600000005</v>
      </c>
      <c r="D346" s="97">
        <v>69.413357700000006</v>
      </c>
      <c r="F346" s="20">
        <f t="shared" si="17"/>
        <v>8.6696749543232005E-2</v>
      </c>
      <c r="G346" s="20">
        <f t="shared" si="18"/>
        <v>5.7042598376776527E-2</v>
      </c>
    </row>
    <row r="347" spans="1:7" x14ac:dyDescent="0.25">
      <c r="A347" s="6" t="s">
        <v>1332</v>
      </c>
      <c r="B347" s="6" t="s">
        <v>651</v>
      </c>
      <c r="C347" s="97">
        <v>38.909000259999999</v>
      </c>
      <c r="D347" s="97">
        <v>42.429424570000002</v>
      </c>
      <c r="F347" s="20">
        <f t="shared" si="17"/>
        <v>4.7227408562589113E-2</v>
      </c>
      <c r="G347" s="20">
        <f t="shared" si="18"/>
        <v>3.4867707099900801E-2</v>
      </c>
    </row>
    <row r="348" spans="1:7" x14ac:dyDescent="0.25">
      <c r="A348" s="6" t="s">
        <v>1333</v>
      </c>
      <c r="B348" s="6" t="s">
        <v>653</v>
      </c>
      <c r="C348" s="97">
        <v>27.699184070000001</v>
      </c>
      <c r="D348" s="97">
        <v>36.787878790000001</v>
      </c>
      <c r="F348" s="20">
        <f t="shared" si="17"/>
        <v>3.3621030460376317E-2</v>
      </c>
      <c r="G348" s="20">
        <f t="shared" si="18"/>
        <v>3.0231590352119003E-2</v>
      </c>
    </row>
    <row r="349" spans="1:7" x14ac:dyDescent="0.25">
      <c r="A349" s="6" t="s">
        <v>1334</v>
      </c>
      <c r="B349" s="6" t="s">
        <v>655</v>
      </c>
      <c r="C349" s="97">
        <v>35.951920190000003</v>
      </c>
      <c r="D349" s="97">
        <v>45</v>
      </c>
      <c r="F349" s="20">
        <f t="shared" si="17"/>
        <v>4.3638130306016931E-2</v>
      </c>
      <c r="G349" s="20">
        <f t="shared" si="18"/>
        <v>3.6980157883285097E-2</v>
      </c>
    </row>
    <row r="350" spans="1:7" x14ac:dyDescent="0.25">
      <c r="A350" s="6" t="s">
        <v>1335</v>
      </c>
      <c r="B350" s="21" t="s">
        <v>87</v>
      </c>
      <c r="C350" s="97">
        <f>SUM(C342:C349)</f>
        <v>823.86481588196887</v>
      </c>
      <c r="D350" s="97">
        <f>SUM(D342:D349)</f>
        <v>1216.8687906100001</v>
      </c>
      <c r="F350" s="30">
        <f>SUM(F342:F349)</f>
        <v>1</v>
      </c>
      <c r="G350" s="30">
        <f>SUM(G342:G349)</f>
        <v>1</v>
      </c>
    </row>
    <row r="351" spans="1:7" hidden="1" outlineLevel="1" x14ac:dyDescent="0.25">
      <c r="A351" s="6" t="s">
        <v>1336</v>
      </c>
      <c r="B351" s="23" t="s">
        <v>658</v>
      </c>
      <c r="F351" s="20">
        <f t="shared" ref="F351:F356" si="19">IF($C$350=0,"",IF(C351="[for completion]","",C351/$C$350))</f>
        <v>0</v>
      </c>
      <c r="G351" s="20">
        <f t="shared" ref="G351:G356" si="20">IF($D$350=0,"",IF(D351="[for completion]","",D351/$D$350))</f>
        <v>0</v>
      </c>
    </row>
    <row r="352" spans="1:7" hidden="1" outlineLevel="1" x14ac:dyDescent="0.25">
      <c r="A352" s="6" t="s">
        <v>1337</v>
      </c>
      <c r="B352" s="23" t="s">
        <v>660</v>
      </c>
      <c r="F352" s="20">
        <f t="shared" si="19"/>
        <v>0</v>
      </c>
      <c r="G352" s="20">
        <f t="shared" si="20"/>
        <v>0</v>
      </c>
    </row>
    <row r="353" spans="1:7" hidden="1" outlineLevel="1" x14ac:dyDescent="0.25">
      <c r="A353" s="6" t="s">
        <v>1338</v>
      </c>
      <c r="B353" s="23" t="s">
        <v>662</v>
      </c>
      <c r="F353" s="20">
        <f t="shared" si="19"/>
        <v>0</v>
      </c>
      <c r="G353" s="20">
        <f t="shared" si="20"/>
        <v>0</v>
      </c>
    </row>
    <row r="354" spans="1:7" hidden="1" outlineLevel="1" x14ac:dyDescent="0.25">
      <c r="A354" s="6" t="s">
        <v>1339</v>
      </c>
      <c r="B354" s="23" t="s">
        <v>664</v>
      </c>
      <c r="F354" s="20">
        <f t="shared" si="19"/>
        <v>0</v>
      </c>
      <c r="G354" s="20">
        <f t="shared" si="20"/>
        <v>0</v>
      </c>
    </row>
    <row r="355" spans="1:7" hidden="1" outlineLevel="1" x14ac:dyDescent="0.25">
      <c r="A355" s="6" t="s">
        <v>1340</v>
      </c>
      <c r="B355" s="23" t="s">
        <v>666</v>
      </c>
      <c r="F355" s="20">
        <f t="shared" si="19"/>
        <v>0</v>
      </c>
      <c r="G355" s="20">
        <f t="shared" si="20"/>
        <v>0</v>
      </c>
    </row>
    <row r="356" spans="1:7" hidden="1" outlineLevel="1" x14ac:dyDescent="0.25">
      <c r="A356" s="6" t="s">
        <v>1341</v>
      </c>
      <c r="B356" s="23" t="s">
        <v>668</v>
      </c>
      <c r="F356" s="20">
        <f t="shared" si="19"/>
        <v>0</v>
      </c>
      <c r="G356" s="20">
        <f t="shared" si="20"/>
        <v>0</v>
      </c>
    </row>
    <row r="357" spans="1:7" hidden="1" outlineLevel="1" x14ac:dyDescent="0.25">
      <c r="A357" s="6" t="s">
        <v>1342</v>
      </c>
      <c r="B357" s="23"/>
      <c r="F357" s="20"/>
      <c r="G357" s="20"/>
    </row>
    <row r="358" spans="1:7" hidden="1" outlineLevel="1" x14ac:dyDescent="0.25">
      <c r="A358" s="6" t="s">
        <v>1343</v>
      </c>
      <c r="B358" s="23"/>
      <c r="F358" s="20"/>
      <c r="G358" s="20"/>
    </row>
    <row r="359" spans="1:7" hidden="1" outlineLevel="1" x14ac:dyDescent="0.25">
      <c r="A359" s="6" t="s">
        <v>1344</v>
      </c>
      <c r="B359" s="23"/>
      <c r="F359" s="20"/>
      <c r="G359" s="30"/>
    </row>
    <row r="360" spans="1:7" collapsed="1" x14ac:dyDescent="0.25">
      <c r="A360" s="51"/>
      <c r="B360" s="52" t="s">
        <v>1280</v>
      </c>
      <c r="C360" s="51" t="s">
        <v>725</v>
      </c>
      <c r="D360" s="51"/>
      <c r="E360" s="53"/>
      <c r="F360" s="51"/>
      <c r="G360" s="54"/>
    </row>
    <row r="361" spans="1:7" x14ac:dyDescent="0.25">
      <c r="A361" s="6" t="s">
        <v>1345</v>
      </c>
      <c r="B361" s="16" t="s">
        <v>726</v>
      </c>
      <c r="C361" s="6">
        <v>6.079338199455119</v>
      </c>
      <c r="G361" s="6"/>
    </row>
    <row r="362" spans="1:7" x14ac:dyDescent="0.25">
      <c r="A362" s="6" t="s">
        <v>1346</v>
      </c>
      <c r="B362" s="16" t="s">
        <v>727</v>
      </c>
      <c r="C362" s="6">
        <v>9.2737688056912937</v>
      </c>
      <c r="G362" s="6"/>
    </row>
    <row r="363" spans="1:7" x14ac:dyDescent="0.25">
      <c r="A363" s="6" t="s">
        <v>1347</v>
      </c>
      <c r="B363" s="16" t="s">
        <v>728</v>
      </c>
      <c r="C363" s="6">
        <v>26.907713588747324</v>
      </c>
      <c r="G363" s="6"/>
    </row>
    <row r="364" spans="1:7" x14ac:dyDescent="0.25">
      <c r="A364" s="6" t="s">
        <v>1348</v>
      </c>
      <c r="B364" s="16" t="s">
        <v>729</v>
      </c>
      <c r="C364" s="6">
        <v>12.559054413780833</v>
      </c>
      <c r="G364" s="6"/>
    </row>
    <row r="365" spans="1:7" x14ac:dyDescent="0.25">
      <c r="A365" s="6" t="s">
        <v>1349</v>
      </c>
      <c r="B365" s="16" t="s">
        <v>730</v>
      </c>
      <c r="C365" s="6">
        <v>9.8475398184785607</v>
      </c>
      <c r="G365" s="6"/>
    </row>
    <row r="366" spans="1:7" x14ac:dyDescent="0.25">
      <c r="A366" s="6" t="s">
        <v>1350</v>
      </c>
      <c r="B366" s="16" t="s">
        <v>731</v>
      </c>
      <c r="C366" s="6">
        <v>2.9234533164762424</v>
      </c>
      <c r="G366" s="6"/>
    </row>
    <row r="367" spans="1:7" x14ac:dyDescent="0.25">
      <c r="A367" s="6" t="s">
        <v>1351</v>
      </c>
      <c r="B367" s="16" t="s">
        <v>732</v>
      </c>
      <c r="C367" s="6">
        <v>12.47579101318833</v>
      </c>
      <c r="G367" s="6"/>
    </row>
    <row r="368" spans="1:7" x14ac:dyDescent="0.25">
      <c r="A368" s="6" t="s">
        <v>1352</v>
      </c>
      <c r="B368" s="16" t="s">
        <v>1037</v>
      </c>
      <c r="C368" s="6">
        <v>0</v>
      </c>
      <c r="G368" s="6"/>
    </row>
    <row r="369" spans="1:7" x14ac:dyDescent="0.25">
      <c r="A369" s="6" t="s">
        <v>1353</v>
      </c>
      <c r="B369" s="16" t="s">
        <v>1038</v>
      </c>
      <c r="C369" s="6">
        <v>0</v>
      </c>
      <c r="G369" s="6"/>
    </row>
    <row r="370" spans="1:7" x14ac:dyDescent="0.25">
      <c r="A370" s="6" t="s">
        <v>1354</v>
      </c>
      <c r="B370" s="16" t="s">
        <v>1039</v>
      </c>
      <c r="C370" s="6">
        <v>0</v>
      </c>
      <c r="G370" s="6"/>
    </row>
    <row r="371" spans="1:7" x14ac:dyDescent="0.25">
      <c r="A371" s="6" t="s">
        <v>1355</v>
      </c>
      <c r="B371" s="16" t="s">
        <v>733</v>
      </c>
      <c r="C371" s="6">
        <v>0.95400392054622118</v>
      </c>
      <c r="G371" s="6"/>
    </row>
    <row r="372" spans="1:7" x14ac:dyDescent="0.25">
      <c r="A372" s="6" t="s">
        <v>1356</v>
      </c>
      <c r="B372" s="16" t="s">
        <v>734</v>
      </c>
      <c r="C372" s="6">
        <v>0</v>
      </c>
      <c r="G372" s="6"/>
    </row>
    <row r="373" spans="1:7" x14ac:dyDescent="0.25">
      <c r="A373" s="6" t="s">
        <v>1357</v>
      </c>
      <c r="B373" s="16" t="s">
        <v>85</v>
      </c>
      <c r="C373" s="6">
        <v>18.979336923636072</v>
      </c>
      <c r="G373" s="6"/>
    </row>
    <row r="374" spans="1:7" hidden="1" outlineLevel="1" x14ac:dyDescent="0.25">
      <c r="A374" s="6" t="s">
        <v>1358</v>
      </c>
      <c r="B374" s="23" t="s">
        <v>1040</v>
      </c>
      <c r="G374" s="6"/>
    </row>
    <row r="375" spans="1:7" hidden="1" outlineLevel="1" x14ac:dyDescent="0.25">
      <c r="A375" s="6" t="s">
        <v>1359</v>
      </c>
      <c r="B375" s="23" t="s">
        <v>89</v>
      </c>
      <c r="G375" s="6"/>
    </row>
    <row r="376" spans="1:7" hidden="1" outlineLevel="1" x14ac:dyDescent="0.25">
      <c r="A376" s="6" t="s">
        <v>1360</v>
      </c>
      <c r="B376" s="23" t="s">
        <v>89</v>
      </c>
      <c r="G376" s="6"/>
    </row>
    <row r="377" spans="1:7" hidden="1" outlineLevel="1" x14ac:dyDescent="0.25">
      <c r="A377" s="6" t="s">
        <v>1361</v>
      </c>
      <c r="B377" s="23" t="s">
        <v>89</v>
      </c>
      <c r="G377" s="6"/>
    </row>
    <row r="378" spans="1:7" hidden="1" outlineLevel="1" x14ac:dyDescent="0.25">
      <c r="A378" s="6" t="s">
        <v>1362</v>
      </c>
      <c r="B378" s="23" t="s">
        <v>89</v>
      </c>
      <c r="G378" s="6"/>
    </row>
    <row r="379" spans="1:7" hidden="1" outlineLevel="1" x14ac:dyDescent="0.25">
      <c r="A379" s="6" t="s">
        <v>1363</v>
      </c>
      <c r="B379" s="23" t="s">
        <v>89</v>
      </c>
      <c r="G379" s="6"/>
    </row>
    <row r="380" spans="1:7" hidden="1" outlineLevel="1" x14ac:dyDescent="0.25">
      <c r="A380" s="6" t="s">
        <v>1364</v>
      </c>
      <c r="B380" s="23" t="s">
        <v>89</v>
      </c>
      <c r="G380" s="6"/>
    </row>
    <row r="381" spans="1:7" hidden="1" outlineLevel="1" x14ac:dyDescent="0.25">
      <c r="A381" s="6" t="s">
        <v>1365</v>
      </c>
      <c r="B381" s="23" t="s">
        <v>89</v>
      </c>
      <c r="G381" s="6"/>
    </row>
    <row r="382" spans="1:7" hidden="1" outlineLevel="1" x14ac:dyDescent="0.25">
      <c r="A382" s="6" t="s">
        <v>1366</v>
      </c>
      <c r="B382" s="23" t="s">
        <v>89</v>
      </c>
    </row>
    <row r="383" spans="1:7" hidden="1" outlineLevel="1" x14ac:dyDescent="0.25">
      <c r="A383" s="6" t="s">
        <v>1367</v>
      </c>
      <c r="B383" s="23" t="s">
        <v>89</v>
      </c>
    </row>
    <row r="384" spans="1:7" hidden="1" outlineLevel="1" x14ac:dyDescent="0.25">
      <c r="A384" s="6" t="s">
        <v>1368</v>
      </c>
      <c r="B384" s="23" t="s">
        <v>89</v>
      </c>
    </row>
    <row r="385" spans="1:2" hidden="1" outlineLevel="1" x14ac:dyDescent="0.25">
      <c r="A385" s="6" t="s">
        <v>1369</v>
      </c>
      <c r="B385" s="23" t="s">
        <v>89</v>
      </c>
    </row>
    <row r="386" spans="1:2" hidden="1" outlineLevel="1" x14ac:dyDescent="0.25">
      <c r="A386" s="6" t="s">
        <v>1370</v>
      </c>
      <c r="B386" s="23" t="s">
        <v>89</v>
      </c>
    </row>
    <row r="387" spans="1:2" hidden="1" outlineLevel="1" x14ac:dyDescent="0.25">
      <c r="A387" s="6" t="s">
        <v>1371</v>
      </c>
      <c r="B387" s="23" t="s">
        <v>89</v>
      </c>
    </row>
    <row r="388" spans="1:2" collapsed="1" x14ac:dyDescent="0.25"/>
  </sheetData>
  <phoneticPr fontId="39" type="noConversion"/>
  <hyperlinks>
    <hyperlink ref="B149" location="'2. Harmonised Glossary'!A9" display="Breakdown by Interest Rate" xr:uid="{00000000-0004-0000-0400-000000000000}"/>
    <hyperlink ref="B179" location="'2. Harmonised Glossary'!A14" display="Non-Performing Loans (NPLs)" xr:uid="{00000000-0004-0000-0400-000001000000}"/>
    <hyperlink ref="B11" location="'2. Harmonised Glossary'!A12" display="Property Type Information" xr:uid="{00000000-0004-0000-0400-000002000000}"/>
    <hyperlink ref="B215" location="'2. Harmonised Glossary'!A288" display="Loan to Value (LTV) Information - Un-indexed" xr:uid="{00000000-0004-0000-0400-000003000000}"/>
    <hyperlink ref="B237" location="'2. Harmonised Glossary'!A11" display="Loan to Value (LTV) Information - Indexed" xr:uid="{00000000-0004-0000-0400-000004000000}"/>
    <hyperlink ref="B316" location="'2. Harmonised Glossary'!A11" display="Loan to Value (LTV) Information - Un-indexed" xr:uid="{00000000-0004-0000-0400-000005000000}"/>
    <hyperlink ref="B338" location="'2. Harmonised Glossary'!A11" display="Loan to Value (LTV) Information - Indexed" xr:uid="{00000000-0004-0000-0400-000006000000}"/>
    <hyperlink ref="B6" location="'B1. ATT Mortgage Assets'!A10" display="7. Mortgage Assets" xr:uid="{00000000-0004-0000-0400-000007000000}"/>
    <hyperlink ref="B7" location="'B1. ATT Mortgage Assets'!A185" display="7.A Residential Cover Pool" xr:uid="{00000000-0004-0000-0400-000008000000}"/>
    <hyperlink ref="B8" location="'B1. ATT Mortgage Assets'!A423" display="7.B Commercial Cover Pool"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&amp;L_x000D_&amp;1#&amp;"Aptos"&amp;7&amp;K000000 / Intern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C403"/>
  <sheetViews>
    <sheetView zoomScale="80" zoomScaleNormal="80" zoomScalePageLayoutView="60" workbookViewId="0">
      <selection activeCell="E10" sqref="E10"/>
    </sheetView>
  </sheetViews>
  <sheetFormatPr baseColWidth="10" defaultColWidth="11.42578125" defaultRowHeight="15" outlineLevelRow="1" x14ac:dyDescent="0.25"/>
  <cols>
    <col min="1" max="1" width="16.28515625" customWidth="1"/>
    <col min="2" max="2" width="89.85546875" style="6" bestFit="1" customWidth="1"/>
    <col min="3" max="3" width="66" customWidth="1"/>
    <col min="5" max="5" width="66" customWidth="1"/>
  </cols>
  <sheetData>
    <row r="1" spans="1:3" ht="31.5" x14ac:dyDescent="0.25">
      <c r="A1" s="3" t="s">
        <v>930</v>
      </c>
      <c r="B1" s="3"/>
      <c r="C1" s="4"/>
    </row>
    <row r="2" spans="1:3" x14ac:dyDescent="0.25">
      <c r="B2" s="4"/>
      <c r="C2" s="4"/>
    </row>
    <row r="3" spans="1:3" x14ac:dyDescent="0.25">
      <c r="A3" s="41" t="s">
        <v>735</v>
      </c>
      <c r="B3" s="42"/>
      <c r="C3" s="4"/>
    </row>
    <row r="4" spans="1:3" x14ac:dyDescent="0.25">
      <c r="C4" s="4"/>
    </row>
    <row r="5" spans="1:3" ht="37.5" x14ac:dyDescent="0.25">
      <c r="A5" s="47" t="s">
        <v>23</v>
      </c>
      <c r="B5" s="47" t="s">
        <v>1133</v>
      </c>
      <c r="C5" s="55" t="s">
        <v>1041</v>
      </c>
    </row>
    <row r="6" spans="1:3" ht="45" x14ac:dyDescent="0.25">
      <c r="A6" s="34" t="s">
        <v>736</v>
      </c>
      <c r="B6" s="13" t="s">
        <v>1042</v>
      </c>
      <c r="C6" s="6" t="s">
        <v>1043</v>
      </c>
    </row>
    <row r="7" spans="1:3" ht="45" x14ac:dyDescent="0.25">
      <c r="A7" s="34" t="s">
        <v>737</v>
      </c>
      <c r="B7" s="13" t="s">
        <v>1044</v>
      </c>
      <c r="C7" s="6" t="s">
        <v>1045</v>
      </c>
    </row>
    <row r="8" spans="1:3" ht="45" x14ac:dyDescent="0.25">
      <c r="A8" s="34" t="s">
        <v>738</v>
      </c>
      <c r="B8" s="13" t="s">
        <v>1046</v>
      </c>
      <c r="C8" s="6" t="s">
        <v>1047</v>
      </c>
    </row>
    <row r="9" spans="1:3" x14ac:dyDescent="0.25">
      <c r="A9" s="34" t="s">
        <v>739</v>
      </c>
      <c r="B9" s="13" t="s">
        <v>740</v>
      </c>
      <c r="C9" s="6"/>
    </row>
    <row r="10" spans="1:3" ht="44.25" customHeight="1" x14ac:dyDescent="0.25">
      <c r="A10" s="34" t="s">
        <v>741</v>
      </c>
      <c r="B10" s="13" t="s">
        <v>916</v>
      </c>
      <c r="C10" s="6"/>
    </row>
    <row r="11" spans="1:3" ht="54.75" customHeight="1" x14ac:dyDescent="0.25">
      <c r="A11" s="34" t="s">
        <v>742</v>
      </c>
      <c r="B11" s="13" t="s">
        <v>743</v>
      </c>
      <c r="C11" s="6"/>
    </row>
    <row r="12" spans="1:3" x14ac:dyDescent="0.25">
      <c r="A12" s="34" t="s">
        <v>744</v>
      </c>
      <c r="B12" s="13" t="s">
        <v>1048</v>
      </c>
      <c r="C12" s="36" t="s">
        <v>1265</v>
      </c>
    </row>
    <row r="13" spans="1:3" x14ac:dyDescent="0.25">
      <c r="A13" s="34" t="s">
        <v>746</v>
      </c>
      <c r="B13" s="13" t="s">
        <v>745</v>
      </c>
      <c r="C13" s="6"/>
    </row>
    <row r="14" spans="1:3" x14ac:dyDescent="0.25">
      <c r="A14" s="34" t="s">
        <v>748</v>
      </c>
      <c r="B14" s="13" t="s">
        <v>747</v>
      </c>
      <c r="C14" s="36" t="s">
        <v>1093</v>
      </c>
    </row>
    <row r="15" spans="1:3" ht="30" x14ac:dyDescent="0.25">
      <c r="A15" s="34" t="s">
        <v>750</v>
      </c>
      <c r="B15" s="13" t="s">
        <v>749</v>
      </c>
      <c r="C15" s="6"/>
    </row>
    <row r="16" spans="1:3" x14ac:dyDescent="0.25">
      <c r="A16" s="34" t="s">
        <v>752</v>
      </c>
      <c r="B16" s="17" t="s">
        <v>751</v>
      </c>
      <c r="C16" s="6" t="s">
        <v>1092</v>
      </c>
    </row>
    <row r="17" spans="1:3" ht="30" customHeight="1" x14ac:dyDescent="0.25">
      <c r="A17" s="34" t="s">
        <v>753</v>
      </c>
      <c r="B17" s="17" t="s">
        <v>1085</v>
      </c>
      <c r="C17" s="6"/>
    </row>
    <row r="18" spans="1:3" x14ac:dyDescent="0.25">
      <c r="A18" s="34" t="s">
        <v>755</v>
      </c>
      <c r="B18" s="17" t="s">
        <v>754</v>
      </c>
      <c r="C18" s="6" t="s">
        <v>1266</v>
      </c>
    </row>
    <row r="19" spans="1:3" x14ac:dyDescent="0.25">
      <c r="A19" s="34" t="s">
        <v>1049</v>
      </c>
      <c r="B19" s="14" t="s">
        <v>756</v>
      </c>
      <c r="C19" s="6"/>
    </row>
    <row r="20" spans="1:3" x14ac:dyDescent="0.25">
      <c r="A20" s="34" t="s">
        <v>1050</v>
      </c>
      <c r="B20" s="39" t="s">
        <v>1051</v>
      </c>
      <c r="C20" s="36" t="s">
        <v>1093</v>
      </c>
    </row>
    <row r="21" spans="1:3" hidden="1" outlineLevel="1" x14ac:dyDescent="0.25">
      <c r="A21" s="34" t="s">
        <v>757</v>
      </c>
      <c r="B21" s="39" t="s">
        <v>758</v>
      </c>
      <c r="C21" s="6"/>
    </row>
    <row r="22" spans="1:3" hidden="1" outlineLevel="1" x14ac:dyDescent="0.25">
      <c r="A22" s="34" t="s">
        <v>759</v>
      </c>
      <c r="B22" s="39"/>
      <c r="C22" s="6"/>
    </row>
    <row r="23" spans="1:3" hidden="1" outlineLevel="1" x14ac:dyDescent="0.25">
      <c r="A23" s="34" t="s">
        <v>760</v>
      </c>
      <c r="B23" s="39"/>
      <c r="C23" s="6"/>
    </row>
    <row r="24" spans="1:3" hidden="1" outlineLevel="1" x14ac:dyDescent="0.25">
      <c r="A24" s="34" t="s">
        <v>761</v>
      </c>
      <c r="B24" s="39"/>
      <c r="C24" s="6"/>
    </row>
    <row r="25" spans="1:3" hidden="1" outlineLevel="1" x14ac:dyDescent="0.25">
      <c r="A25" s="34" t="s">
        <v>762</v>
      </c>
      <c r="B25" s="39"/>
      <c r="C25" s="6"/>
    </row>
    <row r="26" spans="1:3" hidden="1" outlineLevel="1" x14ac:dyDescent="0.25">
      <c r="A26" s="34" t="s">
        <v>1052</v>
      </c>
      <c r="B26" s="39"/>
      <c r="C26" s="6"/>
    </row>
    <row r="27" spans="1:3" hidden="1" outlineLevel="1" x14ac:dyDescent="0.25">
      <c r="A27" s="34" t="s">
        <v>1053</v>
      </c>
      <c r="B27" s="39"/>
      <c r="C27" s="6"/>
    </row>
    <row r="28" spans="1:3" ht="18.75" collapsed="1" x14ac:dyDescent="0.25">
      <c r="A28" s="47"/>
      <c r="B28" s="47" t="s">
        <v>1054</v>
      </c>
      <c r="C28" s="55" t="s">
        <v>1041</v>
      </c>
    </row>
    <row r="29" spans="1:3" x14ac:dyDescent="0.25">
      <c r="A29" s="34" t="s">
        <v>764</v>
      </c>
      <c r="B29" s="13" t="s">
        <v>1055</v>
      </c>
      <c r="C29" s="93" t="s">
        <v>769</v>
      </c>
    </row>
    <row r="30" spans="1:3" x14ac:dyDescent="0.25">
      <c r="A30" s="34" t="s">
        <v>767</v>
      </c>
      <c r="B30" s="13" t="s">
        <v>1056</v>
      </c>
      <c r="C30" s="93" t="s">
        <v>769</v>
      </c>
    </row>
    <row r="31" spans="1:3" x14ac:dyDescent="0.25">
      <c r="A31" s="34" t="s">
        <v>770</v>
      </c>
      <c r="B31" s="13" t="s">
        <v>1057</v>
      </c>
      <c r="C31" s="93" t="s">
        <v>769</v>
      </c>
    </row>
    <row r="32" spans="1:3" hidden="1" outlineLevel="1" x14ac:dyDescent="0.25">
      <c r="A32" s="34" t="s">
        <v>773</v>
      </c>
      <c r="B32" s="94"/>
      <c r="C32" s="93"/>
    </row>
    <row r="33" spans="1:3" hidden="1" outlineLevel="1" x14ac:dyDescent="0.25">
      <c r="A33" s="34" t="s">
        <v>774</v>
      </c>
      <c r="B33" s="94"/>
      <c r="C33" s="93"/>
    </row>
    <row r="34" spans="1:3" hidden="1" outlineLevel="1" x14ac:dyDescent="0.25">
      <c r="A34" s="34" t="s">
        <v>1058</v>
      </c>
      <c r="B34" s="94"/>
      <c r="C34" s="93"/>
    </row>
    <row r="35" spans="1:3" hidden="1" outlineLevel="1" x14ac:dyDescent="0.25">
      <c r="A35" s="34" t="s">
        <v>1059</v>
      </c>
      <c r="B35" s="94"/>
      <c r="C35" s="93"/>
    </row>
    <row r="36" spans="1:3" hidden="1" outlineLevel="1" x14ac:dyDescent="0.25">
      <c r="A36" s="34" t="s">
        <v>1060</v>
      </c>
      <c r="B36" s="94"/>
      <c r="C36" s="93"/>
    </row>
    <row r="37" spans="1:3" hidden="1" outlineLevel="1" x14ac:dyDescent="0.25">
      <c r="A37" s="34" t="s">
        <v>1061</v>
      </c>
      <c r="B37" s="94"/>
      <c r="C37" s="93"/>
    </row>
    <row r="38" spans="1:3" hidden="1" outlineLevel="1" x14ac:dyDescent="0.25">
      <c r="A38" s="34" t="s">
        <v>1062</v>
      </c>
      <c r="B38" s="94"/>
      <c r="C38" s="93"/>
    </row>
    <row r="39" spans="1:3" hidden="1" outlineLevel="1" x14ac:dyDescent="0.25">
      <c r="A39" s="34" t="s">
        <v>1063</v>
      </c>
      <c r="B39" s="94"/>
      <c r="C39" s="93"/>
    </row>
    <row r="40" spans="1:3" hidden="1" outlineLevel="1" x14ac:dyDescent="0.25">
      <c r="A40" s="34" t="s">
        <v>1064</v>
      </c>
      <c r="B40" s="94"/>
      <c r="C40" s="93"/>
    </row>
    <row r="41" spans="1:3" hidden="1" outlineLevel="1" x14ac:dyDescent="0.25">
      <c r="A41" s="34" t="s">
        <v>1065</v>
      </c>
      <c r="B41" s="94"/>
      <c r="C41" s="93"/>
    </row>
    <row r="42" spans="1:3" hidden="1" outlineLevel="1" x14ac:dyDescent="0.25">
      <c r="A42" s="34" t="s">
        <v>1066</v>
      </c>
      <c r="B42" s="94"/>
      <c r="C42" s="93"/>
    </row>
    <row r="43" spans="1:3" hidden="1" outlineLevel="1" x14ac:dyDescent="0.25">
      <c r="A43" s="34" t="s">
        <v>1067</v>
      </c>
      <c r="B43" s="94"/>
      <c r="C43" s="93"/>
    </row>
    <row r="44" spans="1:3" ht="18.75" collapsed="1" x14ac:dyDescent="0.25">
      <c r="A44" s="47"/>
      <c r="B44" s="47" t="s">
        <v>1068</v>
      </c>
      <c r="C44" s="55" t="s">
        <v>763</v>
      </c>
    </row>
    <row r="45" spans="1:3" x14ac:dyDescent="0.25">
      <c r="A45" s="34" t="s">
        <v>775</v>
      </c>
      <c r="B45" s="17" t="s">
        <v>765</v>
      </c>
      <c r="C45" s="6" t="s">
        <v>766</v>
      </c>
    </row>
    <row r="46" spans="1:3" x14ac:dyDescent="0.25">
      <c r="A46" s="34" t="s">
        <v>1070</v>
      </c>
      <c r="B46" s="17" t="s">
        <v>768</v>
      </c>
      <c r="C46" s="6" t="s">
        <v>769</v>
      </c>
    </row>
    <row r="47" spans="1:3" x14ac:dyDescent="0.25">
      <c r="A47" s="34" t="s">
        <v>1071</v>
      </c>
      <c r="B47" s="17" t="s">
        <v>771</v>
      </c>
      <c r="C47" s="6" t="s">
        <v>772</v>
      </c>
    </row>
    <row r="48" spans="1:3" hidden="1" outlineLevel="1" x14ac:dyDescent="0.25">
      <c r="A48" s="34" t="s">
        <v>777</v>
      </c>
      <c r="B48" s="16"/>
      <c r="C48" s="6"/>
    </row>
    <row r="49" spans="1:3" hidden="1" outlineLevel="1" x14ac:dyDescent="0.25">
      <c r="A49" s="34" t="s">
        <v>778</v>
      </c>
      <c r="B49" s="16"/>
      <c r="C49" s="6"/>
    </row>
    <row r="50" spans="1:3" hidden="1" outlineLevel="1" x14ac:dyDescent="0.25">
      <c r="A50" s="34" t="s">
        <v>779</v>
      </c>
      <c r="B50" s="17"/>
      <c r="C50" s="6"/>
    </row>
    <row r="51" spans="1:3" ht="18.75" collapsed="1" x14ac:dyDescent="0.25">
      <c r="A51" s="47"/>
      <c r="B51" s="47" t="s">
        <v>1069</v>
      </c>
      <c r="C51" s="55" t="s">
        <v>1041</v>
      </c>
    </row>
    <row r="52" spans="1:3" x14ac:dyDescent="0.25">
      <c r="A52" s="34" t="s">
        <v>1072</v>
      </c>
      <c r="B52" s="13" t="s">
        <v>776</v>
      </c>
      <c r="C52" s="6"/>
    </row>
    <row r="53" spans="1:3" hidden="1" outlineLevel="1" x14ac:dyDescent="0.25">
      <c r="A53" s="34" t="s">
        <v>1073</v>
      </c>
      <c r="B53" s="16"/>
    </row>
    <row r="54" spans="1:3" hidden="1" outlineLevel="1" x14ac:dyDescent="0.25">
      <c r="A54" s="34" t="s">
        <v>1074</v>
      </c>
      <c r="B54" s="16"/>
    </row>
    <row r="55" spans="1:3" hidden="1" outlineLevel="1" x14ac:dyDescent="0.25">
      <c r="A55" s="34" t="s">
        <v>1075</v>
      </c>
      <c r="B55" s="16"/>
    </row>
    <row r="56" spans="1:3" hidden="1" outlineLevel="1" x14ac:dyDescent="0.25">
      <c r="A56" s="34" t="s">
        <v>1076</v>
      </c>
      <c r="B56" s="16"/>
    </row>
    <row r="57" spans="1:3" hidden="1" outlineLevel="1" x14ac:dyDescent="0.25">
      <c r="A57" s="34" t="s">
        <v>1077</v>
      </c>
      <c r="B57" s="16"/>
    </row>
    <row r="58" spans="1:3" collapsed="1" x14ac:dyDescent="0.25">
      <c r="B58" s="16"/>
    </row>
    <row r="59" spans="1:3" x14ac:dyDescent="0.25">
      <c r="B59" s="16"/>
    </row>
    <row r="60" spans="1:3" x14ac:dyDescent="0.25">
      <c r="B60" s="16"/>
    </row>
    <row r="61" spans="1:3" x14ac:dyDescent="0.25">
      <c r="B61" s="16"/>
    </row>
    <row r="62" spans="1:3" x14ac:dyDescent="0.25">
      <c r="B62" s="16"/>
    </row>
    <row r="63" spans="1:3" x14ac:dyDescent="0.25">
      <c r="B63" s="16"/>
    </row>
    <row r="64" spans="1:3" x14ac:dyDescent="0.25">
      <c r="B64" s="16"/>
    </row>
    <row r="65" spans="2:2" x14ac:dyDescent="0.25">
      <c r="B65" s="16"/>
    </row>
    <row r="66" spans="2:2" x14ac:dyDescent="0.25">
      <c r="B66" s="16"/>
    </row>
    <row r="67" spans="2:2" x14ac:dyDescent="0.25">
      <c r="B67" s="16"/>
    </row>
    <row r="68" spans="2:2" x14ac:dyDescent="0.25">
      <c r="B68" s="16"/>
    </row>
    <row r="69" spans="2:2" x14ac:dyDescent="0.25">
      <c r="B69" s="16"/>
    </row>
    <row r="70" spans="2:2" x14ac:dyDescent="0.25">
      <c r="B70" s="16"/>
    </row>
    <row r="71" spans="2:2" x14ac:dyDescent="0.25">
      <c r="B71" s="16"/>
    </row>
    <row r="72" spans="2:2" x14ac:dyDescent="0.25">
      <c r="B72" s="16"/>
    </row>
    <row r="73" spans="2:2" x14ac:dyDescent="0.25">
      <c r="B73" s="16"/>
    </row>
    <row r="74" spans="2:2" x14ac:dyDescent="0.25">
      <c r="B74" s="16"/>
    </row>
    <row r="75" spans="2:2" x14ac:dyDescent="0.25">
      <c r="B75" s="16"/>
    </row>
    <row r="76" spans="2:2" x14ac:dyDescent="0.25">
      <c r="B76" s="16"/>
    </row>
    <row r="77" spans="2:2" x14ac:dyDescent="0.25">
      <c r="B77" s="16"/>
    </row>
    <row r="78" spans="2:2" x14ac:dyDescent="0.25">
      <c r="B78" s="16"/>
    </row>
    <row r="79" spans="2:2" x14ac:dyDescent="0.25">
      <c r="B79" s="16"/>
    </row>
    <row r="80" spans="2:2" x14ac:dyDescent="0.25">
      <c r="B80" s="16"/>
    </row>
    <row r="81" spans="2:2" x14ac:dyDescent="0.25">
      <c r="B81" s="16"/>
    </row>
    <row r="82" spans="2:2" x14ac:dyDescent="0.25">
      <c r="B82" s="16"/>
    </row>
    <row r="83" spans="2:2" x14ac:dyDescent="0.25">
      <c r="B83" s="16"/>
    </row>
    <row r="84" spans="2:2" x14ac:dyDescent="0.25">
      <c r="B84" s="16"/>
    </row>
    <row r="85" spans="2:2" x14ac:dyDescent="0.25">
      <c r="B85" s="16"/>
    </row>
    <row r="86" spans="2:2" x14ac:dyDescent="0.25">
      <c r="B86" s="16"/>
    </row>
    <row r="87" spans="2:2" x14ac:dyDescent="0.25">
      <c r="B87" s="16"/>
    </row>
    <row r="88" spans="2:2" x14ac:dyDescent="0.25">
      <c r="B88" s="16"/>
    </row>
    <row r="89" spans="2:2" x14ac:dyDescent="0.25">
      <c r="B89" s="16"/>
    </row>
    <row r="90" spans="2:2" x14ac:dyDescent="0.25">
      <c r="B90" s="16"/>
    </row>
    <row r="91" spans="2:2" x14ac:dyDescent="0.25">
      <c r="B91" s="16"/>
    </row>
    <row r="92" spans="2:2" x14ac:dyDescent="0.25">
      <c r="B92" s="16"/>
    </row>
    <row r="93" spans="2:2" x14ac:dyDescent="0.25">
      <c r="B93" s="16"/>
    </row>
    <row r="94" spans="2:2" x14ac:dyDescent="0.25">
      <c r="B94" s="16"/>
    </row>
    <row r="95" spans="2:2" x14ac:dyDescent="0.25">
      <c r="B95" s="16"/>
    </row>
    <row r="96" spans="2:2" x14ac:dyDescent="0.25">
      <c r="B96" s="16"/>
    </row>
    <row r="97" spans="2:2" x14ac:dyDescent="0.25">
      <c r="B97" s="16"/>
    </row>
    <row r="98" spans="2:2" x14ac:dyDescent="0.25">
      <c r="B98" s="16"/>
    </row>
    <row r="99" spans="2:2" x14ac:dyDescent="0.25">
      <c r="B99" s="16"/>
    </row>
    <row r="100" spans="2:2" x14ac:dyDescent="0.25">
      <c r="B100" s="16"/>
    </row>
    <row r="101" spans="2:2" x14ac:dyDescent="0.25">
      <c r="B101" s="16"/>
    </row>
    <row r="102" spans="2:2" x14ac:dyDescent="0.25">
      <c r="B102" s="16"/>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2"/>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40" spans="2:2" x14ac:dyDescent="0.25">
      <c r="B140" s="16"/>
    </row>
    <row r="141" spans="2:2" x14ac:dyDescent="0.25">
      <c r="B141" s="16"/>
    </row>
    <row r="142" spans="2:2" x14ac:dyDescent="0.25">
      <c r="B142" s="16"/>
    </row>
    <row r="147" spans="2:2" x14ac:dyDescent="0.25">
      <c r="B147" s="11"/>
    </row>
    <row r="148" spans="2:2" x14ac:dyDescent="0.25">
      <c r="B148" s="43"/>
    </row>
    <row r="154" spans="2:2" x14ac:dyDescent="0.25">
      <c r="B154" s="17"/>
    </row>
    <row r="155" spans="2:2" x14ac:dyDescent="0.25">
      <c r="B155" s="16"/>
    </row>
    <row r="157" spans="2:2" x14ac:dyDescent="0.25">
      <c r="B157" s="16"/>
    </row>
    <row r="158" spans="2:2" x14ac:dyDescent="0.25">
      <c r="B158" s="16"/>
    </row>
    <row r="159" spans="2:2" x14ac:dyDescent="0.25">
      <c r="B159" s="16"/>
    </row>
    <row r="160" spans="2:2" x14ac:dyDescent="0.25">
      <c r="B160" s="16"/>
    </row>
    <row r="161" spans="2:2" x14ac:dyDescent="0.25">
      <c r="B161" s="16"/>
    </row>
    <row r="162" spans="2:2" x14ac:dyDescent="0.25">
      <c r="B162" s="16"/>
    </row>
    <row r="163" spans="2:2" x14ac:dyDescent="0.25">
      <c r="B163" s="16"/>
    </row>
    <row r="164" spans="2:2" x14ac:dyDescent="0.25">
      <c r="B164" s="16"/>
    </row>
    <row r="165" spans="2:2" x14ac:dyDescent="0.25">
      <c r="B165" s="16"/>
    </row>
    <row r="166" spans="2:2" x14ac:dyDescent="0.25">
      <c r="B166" s="16"/>
    </row>
    <row r="167" spans="2:2" x14ac:dyDescent="0.25">
      <c r="B167" s="16"/>
    </row>
    <row r="168" spans="2:2" x14ac:dyDescent="0.25">
      <c r="B168" s="16"/>
    </row>
    <row r="265" spans="2:2" x14ac:dyDescent="0.25">
      <c r="B265" s="13"/>
    </row>
    <row r="266" spans="2:2" x14ac:dyDescent="0.25">
      <c r="B266" s="16"/>
    </row>
    <row r="267" spans="2:2" x14ac:dyDescent="0.25">
      <c r="B267" s="16"/>
    </row>
    <row r="270" spans="2:2" x14ac:dyDescent="0.25">
      <c r="B270" s="16"/>
    </row>
    <row r="286" spans="2:2" x14ac:dyDescent="0.25">
      <c r="B286" s="13"/>
    </row>
    <row r="316" spans="2:2" x14ac:dyDescent="0.25">
      <c r="B316" s="11"/>
    </row>
    <row r="317" spans="2:2" x14ac:dyDescent="0.25">
      <c r="B317" s="16"/>
    </row>
    <row r="319" spans="2:2" x14ac:dyDescent="0.25">
      <c r="B319" s="16"/>
    </row>
    <row r="320" spans="2:2" x14ac:dyDescent="0.25">
      <c r="B320" s="16"/>
    </row>
    <row r="321" spans="2:2" x14ac:dyDescent="0.25">
      <c r="B321" s="16"/>
    </row>
    <row r="322" spans="2:2" x14ac:dyDescent="0.25">
      <c r="B322" s="16"/>
    </row>
    <row r="323" spans="2:2" x14ac:dyDescent="0.25">
      <c r="B323" s="16"/>
    </row>
    <row r="324" spans="2:2" x14ac:dyDescent="0.25">
      <c r="B324" s="16"/>
    </row>
    <row r="325" spans="2:2" x14ac:dyDescent="0.25">
      <c r="B325" s="16"/>
    </row>
    <row r="326" spans="2:2" x14ac:dyDescent="0.25">
      <c r="B326" s="16"/>
    </row>
    <row r="327" spans="2:2" x14ac:dyDescent="0.25">
      <c r="B327" s="16"/>
    </row>
    <row r="328" spans="2:2" x14ac:dyDescent="0.25">
      <c r="B328" s="16"/>
    </row>
    <row r="329" spans="2:2" x14ac:dyDescent="0.25">
      <c r="B329" s="16"/>
    </row>
    <row r="330" spans="2:2" x14ac:dyDescent="0.25">
      <c r="B330" s="16"/>
    </row>
    <row r="342" spans="2:2" x14ac:dyDescent="0.25">
      <c r="B342" s="16"/>
    </row>
    <row r="343" spans="2:2" x14ac:dyDescent="0.25">
      <c r="B343" s="16"/>
    </row>
    <row r="344" spans="2:2" x14ac:dyDescent="0.25">
      <c r="B344" s="16"/>
    </row>
    <row r="345" spans="2:2" x14ac:dyDescent="0.25">
      <c r="B345" s="16"/>
    </row>
    <row r="346" spans="2:2" x14ac:dyDescent="0.25">
      <c r="B346" s="16"/>
    </row>
    <row r="347" spans="2:2" x14ac:dyDescent="0.25">
      <c r="B347" s="16"/>
    </row>
    <row r="348" spans="2:2" x14ac:dyDescent="0.25">
      <c r="B348" s="16"/>
    </row>
    <row r="349" spans="2:2" x14ac:dyDescent="0.25">
      <c r="B349" s="16"/>
    </row>
    <row r="350" spans="2:2" x14ac:dyDescent="0.25">
      <c r="B350" s="16"/>
    </row>
    <row r="352" spans="2:2" x14ac:dyDescent="0.25">
      <c r="B352" s="16"/>
    </row>
    <row r="353" spans="2:2" x14ac:dyDescent="0.25">
      <c r="B353" s="16"/>
    </row>
    <row r="354" spans="2:2" x14ac:dyDescent="0.25">
      <c r="B354" s="16"/>
    </row>
    <row r="355" spans="2:2" x14ac:dyDescent="0.25">
      <c r="B355" s="16"/>
    </row>
    <row r="356" spans="2:2" x14ac:dyDescent="0.25">
      <c r="B356" s="16"/>
    </row>
    <row r="358" spans="2:2" x14ac:dyDescent="0.25">
      <c r="B358" s="16"/>
    </row>
    <row r="361" spans="2:2" x14ac:dyDescent="0.25">
      <c r="B361" s="16"/>
    </row>
    <row r="364" spans="2:2" x14ac:dyDescent="0.25">
      <c r="B364" s="16"/>
    </row>
    <row r="365" spans="2:2" x14ac:dyDescent="0.25">
      <c r="B365" s="16"/>
    </row>
    <row r="366" spans="2:2" x14ac:dyDescent="0.25">
      <c r="B366" s="16"/>
    </row>
    <row r="367" spans="2:2" x14ac:dyDescent="0.25">
      <c r="B367" s="16"/>
    </row>
    <row r="368" spans="2:2" x14ac:dyDescent="0.25">
      <c r="B368" s="16"/>
    </row>
    <row r="369" spans="2:2" x14ac:dyDescent="0.25">
      <c r="B369" s="16"/>
    </row>
    <row r="370" spans="2:2" x14ac:dyDescent="0.25">
      <c r="B370" s="16"/>
    </row>
    <row r="371" spans="2:2" x14ac:dyDescent="0.25">
      <c r="B371" s="16"/>
    </row>
    <row r="372" spans="2:2" x14ac:dyDescent="0.25">
      <c r="B372" s="16"/>
    </row>
    <row r="373" spans="2:2" x14ac:dyDescent="0.25">
      <c r="B373" s="16"/>
    </row>
    <row r="374" spans="2:2" x14ac:dyDescent="0.25">
      <c r="B374" s="16"/>
    </row>
    <row r="375" spans="2:2" x14ac:dyDescent="0.25">
      <c r="B375" s="16"/>
    </row>
    <row r="376" spans="2:2" x14ac:dyDescent="0.25">
      <c r="B376" s="16"/>
    </row>
    <row r="377" spans="2:2" x14ac:dyDescent="0.25">
      <c r="B377" s="16"/>
    </row>
    <row r="378" spans="2:2" x14ac:dyDescent="0.25">
      <c r="B378" s="16"/>
    </row>
    <row r="379" spans="2:2" x14ac:dyDescent="0.25">
      <c r="B379" s="16"/>
    </row>
    <row r="380" spans="2:2" x14ac:dyDescent="0.25">
      <c r="B380" s="16"/>
    </row>
    <row r="381" spans="2:2" x14ac:dyDescent="0.25">
      <c r="B381" s="16"/>
    </row>
    <row r="382" spans="2:2" x14ac:dyDescent="0.25">
      <c r="B382" s="16"/>
    </row>
    <row r="386" spans="2:2" x14ac:dyDescent="0.25">
      <c r="B386" s="11"/>
    </row>
    <row r="403" spans="2:2" x14ac:dyDescent="0.25">
      <c r="B403" s="44"/>
    </row>
  </sheetData>
  <protectedRanges>
    <protectedRange sqref="B32:C43" name="Glossary"/>
    <protectedRange sqref="C29" name="Glossary_1"/>
    <protectedRange sqref="C30" name="Glossary_2"/>
    <protectedRange sqref="C31" name="Glossary_3"/>
  </protectedRanges>
  <hyperlinks>
    <hyperlink ref="C14" r:id="rId1" xr:uid="{2D9192BC-D2A7-41BA-99D3-0BD759F3A4FA}"/>
    <hyperlink ref="C20" r:id="rId2" xr:uid="{92F5EFE5-C090-4C77-BD68-40A1733C8B82}"/>
    <hyperlink ref="C12" location="'D1. Bond List'!A1" display="see D1. Bond List" xr:uid="{7CC9762E-6E2E-45D0-8752-DEF9AA713EA6}"/>
  </hyperlinks>
  <pageMargins left="0.70866141732283472" right="0.70866141732283472" top="0.74803149606299213" bottom="0.74803149606299213" header="0.31496062992125984" footer="0.31496062992125984"/>
  <pageSetup paperSize="9" scale="50" orientation="landscape" r:id="rId3"/>
  <headerFooter>
    <oddHeader>&amp;R&amp;G</oddHeader>
    <oddFooter>&amp;L_x000D_&amp;1#&amp;"Aptos"&amp;7&amp;K000000 / Intern /</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P244"/>
  <sheetViews>
    <sheetView zoomScale="80" zoomScaleNormal="80" workbookViewId="0">
      <selection activeCell="N11" sqref="N11"/>
    </sheetView>
  </sheetViews>
  <sheetFormatPr baseColWidth="10" defaultColWidth="9.140625" defaultRowHeight="15" x14ac:dyDescent="0.25"/>
  <cols>
    <col min="2" max="2" width="19.85546875" customWidth="1"/>
    <col min="3" max="3" width="27.140625" customWidth="1"/>
    <col min="4" max="4" width="22.28515625" style="107" bestFit="1" customWidth="1"/>
    <col min="5" max="5" width="17.42578125" style="107" bestFit="1" customWidth="1"/>
    <col min="6" max="8" width="17.42578125" bestFit="1" customWidth="1"/>
    <col min="9" max="9" width="19.42578125" customWidth="1"/>
    <col min="10" max="10" width="18.5703125" bestFit="1" customWidth="1"/>
    <col min="11" max="11" width="14" customWidth="1"/>
    <col min="16" max="16" width="47.5703125" customWidth="1"/>
  </cols>
  <sheetData>
    <row r="1" spans="2:14" s="24" customFormat="1" ht="31.5" x14ac:dyDescent="0.25">
      <c r="B1" s="103" t="s">
        <v>1157</v>
      </c>
      <c r="C1" s="4"/>
      <c r="D1" s="104"/>
      <c r="E1" s="104"/>
      <c r="F1" s="4"/>
      <c r="G1" s="4"/>
      <c r="H1" s="4"/>
      <c r="I1" s="3"/>
      <c r="J1" s="4"/>
      <c r="K1" s="4"/>
      <c r="L1" s="4"/>
      <c r="M1" s="4"/>
      <c r="N1" s="4"/>
    </row>
    <row r="2" spans="2:14" ht="45" x14ac:dyDescent="0.25">
      <c r="B2" s="52" t="s">
        <v>1079</v>
      </c>
      <c r="C2" s="51" t="s">
        <v>1136</v>
      </c>
      <c r="D2" s="105" t="s">
        <v>1080</v>
      </c>
      <c r="E2" s="106" t="s">
        <v>1081</v>
      </c>
      <c r="F2" s="52" t="s">
        <v>1082</v>
      </c>
      <c r="G2" s="52" t="s">
        <v>1130</v>
      </c>
      <c r="H2" s="51" t="s">
        <v>1083</v>
      </c>
      <c r="I2" s="52" t="s">
        <v>1134</v>
      </c>
      <c r="J2" s="52" t="s">
        <v>1156</v>
      </c>
      <c r="K2" s="131" t="s">
        <v>1268</v>
      </c>
    </row>
    <row r="3" spans="2:14" x14ac:dyDescent="0.25">
      <c r="B3" t="s">
        <v>1171</v>
      </c>
      <c r="C3" t="s">
        <v>1200</v>
      </c>
      <c r="D3" s="107" t="s">
        <v>1201</v>
      </c>
      <c r="E3" s="107" t="s">
        <v>1228</v>
      </c>
      <c r="F3" s="68">
        <v>10000000</v>
      </c>
      <c r="G3" s="68" t="s">
        <v>160</v>
      </c>
      <c r="H3" t="s">
        <v>1256</v>
      </c>
      <c r="I3" s="68" t="s">
        <v>1159</v>
      </c>
      <c r="J3" s="68" t="s">
        <v>1257</v>
      </c>
      <c r="K3" t="s">
        <v>1276</v>
      </c>
    </row>
    <row r="4" spans="2:14" x14ac:dyDescent="0.25">
      <c r="B4" t="s">
        <v>1172</v>
      </c>
      <c r="C4" t="s">
        <v>1200</v>
      </c>
      <c r="D4" s="107" t="s">
        <v>1202</v>
      </c>
      <c r="E4" s="107" t="s">
        <v>1229</v>
      </c>
      <c r="F4" s="68">
        <v>10000000</v>
      </c>
      <c r="G4" t="s">
        <v>160</v>
      </c>
      <c r="H4" t="s">
        <v>1256</v>
      </c>
      <c r="I4" t="s">
        <v>1159</v>
      </c>
      <c r="J4" t="s">
        <v>1257</v>
      </c>
      <c r="K4" t="s">
        <v>1276</v>
      </c>
    </row>
    <row r="5" spans="2:14" x14ac:dyDescent="0.25">
      <c r="B5" t="s">
        <v>1173</v>
      </c>
      <c r="C5" t="s">
        <v>1200</v>
      </c>
      <c r="D5" s="107" t="s">
        <v>1203</v>
      </c>
      <c r="E5" s="107" t="s">
        <v>1230</v>
      </c>
      <c r="F5" s="68">
        <v>20000000</v>
      </c>
      <c r="G5" t="s">
        <v>160</v>
      </c>
      <c r="H5" t="s">
        <v>1256</v>
      </c>
      <c r="I5" t="s">
        <v>1159</v>
      </c>
      <c r="J5" t="s">
        <v>1257</v>
      </c>
      <c r="K5" t="s">
        <v>1276</v>
      </c>
    </row>
    <row r="6" spans="2:14" x14ac:dyDescent="0.25">
      <c r="B6" t="s">
        <v>1174</v>
      </c>
      <c r="C6" t="s">
        <v>1200</v>
      </c>
      <c r="D6" s="107" t="s">
        <v>1204</v>
      </c>
      <c r="E6" s="107" t="s">
        <v>1231</v>
      </c>
      <c r="F6" s="68">
        <v>10000000</v>
      </c>
      <c r="G6" t="s">
        <v>160</v>
      </c>
      <c r="H6" t="s">
        <v>1256</v>
      </c>
      <c r="I6" t="s">
        <v>1159</v>
      </c>
      <c r="J6" t="s">
        <v>1257</v>
      </c>
      <c r="K6" t="s">
        <v>1276</v>
      </c>
    </row>
    <row r="7" spans="2:14" x14ac:dyDescent="0.25">
      <c r="B7" t="s">
        <v>1175</v>
      </c>
      <c r="C7" t="s">
        <v>1200</v>
      </c>
      <c r="D7" s="107" t="s">
        <v>1205</v>
      </c>
      <c r="E7" s="107" t="s">
        <v>1232</v>
      </c>
      <c r="F7" s="68">
        <v>5000000</v>
      </c>
      <c r="G7" t="s">
        <v>160</v>
      </c>
      <c r="H7" t="s">
        <v>1256</v>
      </c>
      <c r="I7" t="s">
        <v>1159</v>
      </c>
      <c r="J7" t="s">
        <v>1257</v>
      </c>
      <c r="K7" t="s">
        <v>1276</v>
      </c>
    </row>
    <row r="8" spans="2:14" x14ac:dyDescent="0.25">
      <c r="B8" t="s">
        <v>1176</v>
      </c>
      <c r="C8" t="s">
        <v>1200</v>
      </c>
      <c r="D8" s="107" t="s">
        <v>1206</v>
      </c>
      <c r="E8" s="107" t="s">
        <v>1233</v>
      </c>
      <c r="F8" s="68">
        <v>15000000</v>
      </c>
      <c r="G8" t="s">
        <v>160</v>
      </c>
      <c r="H8" t="s">
        <v>1256</v>
      </c>
      <c r="I8" t="s">
        <v>1159</v>
      </c>
      <c r="J8" t="s">
        <v>1257</v>
      </c>
      <c r="K8" t="s">
        <v>1276</v>
      </c>
    </row>
    <row r="9" spans="2:14" x14ac:dyDescent="0.25">
      <c r="B9" t="s">
        <v>1177</v>
      </c>
      <c r="C9" t="s">
        <v>1200</v>
      </c>
      <c r="D9" s="107" t="s">
        <v>1207</v>
      </c>
      <c r="E9" s="107" t="s">
        <v>1234</v>
      </c>
      <c r="F9" s="68">
        <v>5000000</v>
      </c>
      <c r="G9" t="s">
        <v>160</v>
      </c>
      <c r="H9" t="s">
        <v>1256</v>
      </c>
      <c r="I9" t="s">
        <v>1159</v>
      </c>
      <c r="J9" t="s">
        <v>1257</v>
      </c>
      <c r="K9" t="s">
        <v>1276</v>
      </c>
    </row>
    <row r="10" spans="2:14" x14ac:dyDescent="0.25">
      <c r="B10" t="s">
        <v>1178</v>
      </c>
      <c r="C10" t="s">
        <v>1200</v>
      </c>
      <c r="D10" s="107" t="s">
        <v>1208</v>
      </c>
      <c r="E10" s="107" t="s">
        <v>1235</v>
      </c>
      <c r="F10" s="68">
        <v>2500000</v>
      </c>
      <c r="G10" t="s">
        <v>160</v>
      </c>
      <c r="H10" t="s">
        <v>1256</v>
      </c>
      <c r="I10" t="s">
        <v>1159</v>
      </c>
      <c r="J10" t="s">
        <v>1257</v>
      </c>
      <c r="K10" t="s">
        <v>1276</v>
      </c>
    </row>
    <row r="11" spans="2:14" x14ac:dyDescent="0.25">
      <c r="B11" t="s">
        <v>1179</v>
      </c>
      <c r="C11" t="s">
        <v>1200</v>
      </c>
      <c r="D11" s="107" t="s">
        <v>1208</v>
      </c>
      <c r="E11" s="107" t="s">
        <v>1236</v>
      </c>
      <c r="F11" s="68">
        <v>2500000</v>
      </c>
      <c r="G11" t="s">
        <v>160</v>
      </c>
      <c r="H11" t="s">
        <v>1256</v>
      </c>
      <c r="I11" t="s">
        <v>1159</v>
      </c>
      <c r="J11" t="s">
        <v>1257</v>
      </c>
      <c r="K11" t="s">
        <v>1276</v>
      </c>
    </row>
    <row r="12" spans="2:14" x14ac:dyDescent="0.25">
      <c r="B12" t="s">
        <v>1180</v>
      </c>
      <c r="C12" t="s">
        <v>1200</v>
      </c>
      <c r="D12" s="107" t="s">
        <v>1209</v>
      </c>
      <c r="E12" s="107" t="s">
        <v>1237</v>
      </c>
      <c r="F12" s="68">
        <v>20000000</v>
      </c>
      <c r="G12" t="s">
        <v>160</v>
      </c>
      <c r="H12" t="s">
        <v>1256</v>
      </c>
      <c r="I12" t="s">
        <v>1159</v>
      </c>
      <c r="J12" t="s">
        <v>1257</v>
      </c>
      <c r="K12" t="s">
        <v>1276</v>
      </c>
    </row>
    <row r="13" spans="2:14" x14ac:dyDescent="0.25">
      <c r="B13" t="s">
        <v>1181</v>
      </c>
      <c r="C13" t="s">
        <v>1200</v>
      </c>
      <c r="D13" s="107" t="s">
        <v>1210</v>
      </c>
      <c r="E13" s="107" t="s">
        <v>1238</v>
      </c>
      <c r="F13" s="68">
        <v>1160000</v>
      </c>
      <c r="G13" t="s">
        <v>160</v>
      </c>
      <c r="H13" t="s">
        <v>1256</v>
      </c>
      <c r="I13" t="s">
        <v>1159</v>
      </c>
      <c r="J13" t="s">
        <v>1257</v>
      </c>
      <c r="K13" t="s">
        <v>1276</v>
      </c>
    </row>
    <row r="14" spans="2:14" x14ac:dyDescent="0.25">
      <c r="B14" t="s">
        <v>1182</v>
      </c>
      <c r="C14" t="s">
        <v>1200</v>
      </c>
      <c r="D14" s="107" t="s">
        <v>1211</v>
      </c>
      <c r="E14" s="107" t="s">
        <v>1239</v>
      </c>
      <c r="F14" s="68">
        <v>25000000</v>
      </c>
      <c r="G14" t="s">
        <v>160</v>
      </c>
      <c r="H14" t="s">
        <v>1256</v>
      </c>
      <c r="I14" t="s">
        <v>1159</v>
      </c>
      <c r="J14" t="s">
        <v>1257</v>
      </c>
      <c r="K14" t="s">
        <v>1276</v>
      </c>
    </row>
    <row r="15" spans="2:14" x14ac:dyDescent="0.25">
      <c r="B15" t="s">
        <v>1183</v>
      </c>
      <c r="C15" t="s">
        <v>1200</v>
      </c>
      <c r="D15" s="107" t="s">
        <v>1212</v>
      </c>
      <c r="E15" s="107" t="s">
        <v>1240</v>
      </c>
      <c r="F15" s="68">
        <v>25000000</v>
      </c>
      <c r="G15" t="s">
        <v>160</v>
      </c>
      <c r="H15" t="s">
        <v>1256</v>
      </c>
      <c r="I15" t="s">
        <v>1159</v>
      </c>
      <c r="J15" t="s">
        <v>1257</v>
      </c>
      <c r="K15" t="s">
        <v>1276</v>
      </c>
    </row>
    <row r="16" spans="2:14" x14ac:dyDescent="0.25">
      <c r="B16" t="s">
        <v>1184</v>
      </c>
      <c r="C16" t="s">
        <v>1200</v>
      </c>
      <c r="D16" s="107" t="s">
        <v>1213</v>
      </c>
      <c r="E16" s="107" t="s">
        <v>1241</v>
      </c>
      <c r="F16" s="68">
        <v>5000000</v>
      </c>
      <c r="G16" t="s">
        <v>160</v>
      </c>
      <c r="H16" t="s">
        <v>1256</v>
      </c>
      <c r="I16" t="s">
        <v>1159</v>
      </c>
      <c r="J16" t="s">
        <v>1257</v>
      </c>
      <c r="K16" t="s">
        <v>1276</v>
      </c>
    </row>
    <row r="17" spans="2:11" x14ac:dyDescent="0.25">
      <c r="B17" t="s">
        <v>1185</v>
      </c>
      <c r="C17" t="s">
        <v>1200</v>
      </c>
      <c r="D17" s="107" t="s">
        <v>1214</v>
      </c>
      <c r="E17" s="107" t="s">
        <v>1242</v>
      </c>
      <c r="F17" s="68">
        <v>20000000</v>
      </c>
      <c r="G17" t="s">
        <v>160</v>
      </c>
      <c r="H17" t="s">
        <v>1256</v>
      </c>
      <c r="I17" t="s">
        <v>1159</v>
      </c>
      <c r="J17" t="s">
        <v>1257</v>
      </c>
      <c r="K17" t="s">
        <v>1276</v>
      </c>
    </row>
    <row r="18" spans="2:11" x14ac:dyDescent="0.25">
      <c r="B18" t="s">
        <v>1186</v>
      </c>
      <c r="C18" t="s">
        <v>1200</v>
      </c>
      <c r="D18" s="107" t="s">
        <v>1215</v>
      </c>
      <c r="E18" s="107" t="s">
        <v>1243</v>
      </c>
      <c r="F18" s="68">
        <v>500000000</v>
      </c>
      <c r="G18" t="s">
        <v>160</v>
      </c>
      <c r="H18" t="s">
        <v>1256</v>
      </c>
      <c r="I18" t="s">
        <v>1159</v>
      </c>
      <c r="J18" t="s">
        <v>1159</v>
      </c>
      <c r="K18">
        <v>2</v>
      </c>
    </row>
    <row r="19" spans="2:11" x14ac:dyDescent="0.25">
      <c r="B19" t="s">
        <v>1187</v>
      </c>
      <c r="C19" t="s">
        <v>1200</v>
      </c>
      <c r="D19" s="107" t="s">
        <v>1216</v>
      </c>
      <c r="E19" s="107" t="s">
        <v>1244</v>
      </c>
      <c r="F19" s="68">
        <v>5000000</v>
      </c>
      <c r="G19" t="s">
        <v>160</v>
      </c>
      <c r="H19" t="s">
        <v>1256</v>
      </c>
      <c r="I19" t="s">
        <v>1159</v>
      </c>
      <c r="J19" t="s">
        <v>1257</v>
      </c>
      <c r="K19" t="s">
        <v>1276</v>
      </c>
    </row>
    <row r="20" spans="2:11" x14ac:dyDescent="0.25">
      <c r="B20" t="s">
        <v>1188</v>
      </c>
      <c r="C20" t="s">
        <v>1200</v>
      </c>
      <c r="D20" s="107" t="s">
        <v>1217</v>
      </c>
      <c r="E20" s="107" t="s">
        <v>1245</v>
      </c>
      <c r="F20" s="68">
        <v>13500000</v>
      </c>
      <c r="G20" t="s">
        <v>160</v>
      </c>
      <c r="H20" t="s">
        <v>1256</v>
      </c>
      <c r="I20" t="s">
        <v>1159</v>
      </c>
      <c r="J20" t="s">
        <v>1257</v>
      </c>
      <c r="K20" t="s">
        <v>1276</v>
      </c>
    </row>
    <row r="21" spans="2:11" x14ac:dyDescent="0.25">
      <c r="B21" t="s">
        <v>1189</v>
      </c>
      <c r="C21" t="s">
        <v>1200</v>
      </c>
      <c r="D21" s="107" t="s">
        <v>1218</v>
      </c>
      <c r="E21" s="107" t="s">
        <v>1246</v>
      </c>
      <c r="F21" s="68">
        <v>10000000</v>
      </c>
      <c r="G21" t="s">
        <v>160</v>
      </c>
      <c r="H21" t="s">
        <v>1256</v>
      </c>
      <c r="I21" t="s">
        <v>1159</v>
      </c>
      <c r="J21" t="s">
        <v>1257</v>
      </c>
      <c r="K21" t="s">
        <v>1276</v>
      </c>
    </row>
    <row r="22" spans="2:11" x14ac:dyDescent="0.25">
      <c r="B22" t="s">
        <v>1190</v>
      </c>
      <c r="C22" t="s">
        <v>1200</v>
      </c>
      <c r="D22" s="107" t="s">
        <v>1219</v>
      </c>
      <c r="E22" s="107" t="s">
        <v>1247</v>
      </c>
      <c r="F22" s="68">
        <v>15000000</v>
      </c>
      <c r="G22" t="s">
        <v>160</v>
      </c>
      <c r="H22" t="s">
        <v>1256</v>
      </c>
      <c r="I22" t="s">
        <v>1159</v>
      </c>
      <c r="J22" t="s">
        <v>1257</v>
      </c>
      <c r="K22" t="s">
        <v>1276</v>
      </c>
    </row>
    <row r="23" spans="2:11" x14ac:dyDescent="0.25">
      <c r="B23" t="s">
        <v>1191</v>
      </c>
      <c r="C23" t="s">
        <v>1200</v>
      </c>
      <c r="D23" s="107" t="s">
        <v>1220</v>
      </c>
      <c r="E23" s="107" t="s">
        <v>1248</v>
      </c>
      <c r="F23" s="68">
        <v>10500000</v>
      </c>
      <c r="G23" t="s">
        <v>160</v>
      </c>
      <c r="H23" t="s">
        <v>1256</v>
      </c>
      <c r="I23" t="s">
        <v>1159</v>
      </c>
      <c r="J23" t="s">
        <v>1257</v>
      </c>
      <c r="K23" t="s">
        <v>1276</v>
      </c>
    </row>
    <row r="24" spans="2:11" x14ac:dyDescent="0.25">
      <c r="B24" t="s">
        <v>1192</v>
      </c>
      <c r="C24" t="s">
        <v>1200</v>
      </c>
      <c r="D24" s="107" t="s">
        <v>1221</v>
      </c>
      <c r="E24" s="107" t="s">
        <v>1249</v>
      </c>
      <c r="F24" s="68">
        <v>500000000</v>
      </c>
      <c r="G24" t="s">
        <v>160</v>
      </c>
      <c r="H24" t="s">
        <v>1256</v>
      </c>
      <c r="I24" t="s">
        <v>1159</v>
      </c>
      <c r="J24" t="s">
        <v>1159</v>
      </c>
      <c r="K24">
        <v>2</v>
      </c>
    </row>
    <row r="25" spans="2:11" x14ac:dyDescent="0.25">
      <c r="B25" t="s">
        <v>1193</v>
      </c>
      <c r="C25" t="s">
        <v>1200</v>
      </c>
      <c r="D25" s="107" t="s">
        <v>1222</v>
      </c>
      <c r="E25" s="107" t="s">
        <v>1250</v>
      </c>
      <c r="F25" s="68">
        <v>5000000</v>
      </c>
      <c r="G25" t="s">
        <v>160</v>
      </c>
      <c r="H25" t="s">
        <v>1256</v>
      </c>
      <c r="I25" t="s">
        <v>1159</v>
      </c>
      <c r="J25" t="s">
        <v>1257</v>
      </c>
      <c r="K25" t="s">
        <v>1276</v>
      </c>
    </row>
    <row r="26" spans="2:11" x14ac:dyDescent="0.25">
      <c r="B26" t="s">
        <v>1194</v>
      </c>
      <c r="C26" t="s">
        <v>1200</v>
      </c>
      <c r="D26" s="107" t="s">
        <v>1223</v>
      </c>
      <c r="E26" s="107" t="s">
        <v>1251</v>
      </c>
      <c r="F26" s="68">
        <v>20000000</v>
      </c>
      <c r="G26" t="s">
        <v>160</v>
      </c>
      <c r="H26" t="s">
        <v>1256</v>
      </c>
      <c r="I26" t="s">
        <v>1159</v>
      </c>
      <c r="J26" t="s">
        <v>1257</v>
      </c>
      <c r="K26" t="s">
        <v>1276</v>
      </c>
    </row>
    <row r="27" spans="2:11" x14ac:dyDescent="0.25">
      <c r="B27" t="s">
        <v>1195</v>
      </c>
      <c r="C27" t="s">
        <v>1200</v>
      </c>
      <c r="D27" s="107" t="s">
        <v>1224</v>
      </c>
      <c r="E27" s="107" t="s">
        <v>1252</v>
      </c>
      <c r="F27" s="68">
        <v>300000000</v>
      </c>
      <c r="G27" t="s">
        <v>160</v>
      </c>
      <c r="H27" t="s">
        <v>1256</v>
      </c>
      <c r="I27" t="s">
        <v>1159</v>
      </c>
      <c r="J27" t="s">
        <v>1159</v>
      </c>
      <c r="K27">
        <v>1</v>
      </c>
    </row>
    <row r="28" spans="2:11" x14ac:dyDescent="0.25">
      <c r="B28" t="s">
        <v>1196</v>
      </c>
      <c r="C28" t="s">
        <v>1200</v>
      </c>
      <c r="D28" s="107" t="s">
        <v>1225</v>
      </c>
      <c r="E28" s="107" t="s">
        <v>1253</v>
      </c>
      <c r="F28" s="68">
        <v>300000000</v>
      </c>
      <c r="G28" t="s">
        <v>160</v>
      </c>
      <c r="H28" t="s">
        <v>1256</v>
      </c>
      <c r="I28" t="s">
        <v>1257</v>
      </c>
      <c r="J28" t="s">
        <v>1159</v>
      </c>
      <c r="K28">
        <v>3</v>
      </c>
    </row>
    <row r="29" spans="2:11" x14ac:dyDescent="0.25">
      <c r="B29" t="s">
        <v>1197</v>
      </c>
      <c r="C29" t="s">
        <v>1200</v>
      </c>
      <c r="D29" s="107" t="s">
        <v>1226</v>
      </c>
      <c r="E29" s="107" t="s">
        <v>1254</v>
      </c>
      <c r="F29" s="68">
        <v>10000000</v>
      </c>
      <c r="G29" t="s">
        <v>160</v>
      </c>
      <c r="H29" t="s">
        <v>1256</v>
      </c>
      <c r="I29" t="s">
        <v>1257</v>
      </c>
      <c r="J29" t="s">
        <v>1257</v>
      </c>
      <c r="K29" t="s">
        <v>1276</v>
      </c>
    </row>
    <row r="30" spans="2:11" x14ac:dyDescent="0.25">
      <c r="B30" t="s">
        <v>1198</v>
      </c>
      <c r="C30" t="s">
        <v>1200</v>
      </c>
      <c r="D30" s="107" t="s">
        <v>1227</v>
      </c>
      <c r="E30" s="107" t="s">
        <v>1255</v>
      </c>
      <c r="F30" s="68">
        <v>300000000</v>
      </c>
      <c r="G30" t="s">
        <v>160</v>
      </c>
      <c r="H30" t="s">
        <v>1256</v>
      </c>
      <c r="I30" t="s">
        <v>1257</v>
      </c>
      <c r="J30" t="s">
        <v>1159</v>
      </c>
      <c r="K30">
        <v>3</v>
      </c>
    </row>
    <row r="31" spans="2:11" x14ac:dyDescent="0.25">
      <c r="B31" t="s">
        <v>1199</v>
      </c>
      <c r="C31" t="s">
        <v>1200</v>
      </c>
      <c r="D31" s="107" t="s">
        <v>1275</v>
      </c>
      <c r="E31" s="107" t="s">
        <v>1275</v>
      </c>
      <c r="F31" s="68">
        <v>109953.91</v>
      </c>
      <c r="G31" t="s">
        <v>160</v>
      </c>
      <c r="H31" s="107" t="s">
        <v>1275</v>
      </c>
      <c r="I31" s="107" t="s">
        <v>1275</v>
      </c>
      <c r="J31" s="107" t="s">
        <v>1275</v>
      </c>
    </row>
    <row r="32" spans="2:11" x14ac:dyDescent="0.25">
      <c r="F32" s="68"/>
    </row>
    <row r="33" spans="2:16" x14ac:dyDescent="0.25">
      <c r="B33" t="s">
        <v>1267</v>
      </c>
      <c r="F33" s="68"/>
    </row>
    <row r="34" spans="2:16" x14ac:dyDescent="0.25">
      <c r="F34" s="68"/>
    </row>
    <row r="35" spans="2:16" x14ac:dyDescent="0.25">
      <c r="B35" s="141" t="s">
        <v>1268</v>
      </c>
      <c r="C35" s="142"/>
      <c r="D35" s="142"/>
      <c r="E35" s="142"/>
      <c r="F35" s="142"/>
      <c r="G35" s="142"/>
      <c r="H35" s="142"/>
      <c r="I35" s="142"/>
      <c r="J35" s="142"/>
      <c r="K35" s="142"/>
      <c r="L35" s="142"/>
      <c r="M35" s="142"/>
      <c r="N35" s="142"/>
      <c r="O35" s="142"/>
      <c r="P35" s="143"/>
    </row>
    <row r="36" spans="2:16" x14ac:dyDescent="0.25">
      <c r="B36" s="141" t="s">
        <v>1269</v>
      </c>
      <c r="C36" s="142"/>
      <c r="D36" s="142"/>
      <c r="E36" s="142"/>
      <c r="F36" s="142"/>
      <c r="G36" s="142"/>
      <c r="H36" s="142"/>
      <c r="I36" s="143"/>
      <c r="J36" s="141" t="s">
        <v>1270</v>
      </c>
      <c r="K36" s="142"/>
      <c r="L36" s="142"/>
      <c r="M36" s="142"/>
      <c r="N36" s="142"/>
      <c r="O36" s="142"/>
      <c r="P36" s="143"/>
    </row>
    <row r="37" spans="2:16" ht="182.25" customHeight="1" x14ac:dyDescent="0.25">
      <c r="B37" s="130">
        <v>1</v>
      </c>
      <c r="C37" s="138" t="s">
        <v>1271</v>
      </c>
      <c r="D37" s="139"/>
      <c r="E37" s="139"/>
      <c r="F37" s="139"/>
      <c r="G37" s="139"/>
      <c r="H37" s="139"/>
      <c r="I37" s="140"/>
      <c r="J37" s="138"/>
      <c r="K37" s="139"/>
      <c r="L37" s="139"/>
      <c r="M37" s="139"/>
      <c r="N37" s="139"/>
      <c r="O37" s="139"/>
      <c r="P37" s="140"/>
    </row>
    <row r="38" spans="2:16" ht="188.25" customHeight="1" x14ac:dyDescent="0.25">
      <c r="B38" s="130">
        <v>2</v>
      </c>
      <c r="C38" s="138"/>
      <c r="D38" s="139"/>
      <c r="E38" s="139"/>
      <c r="F38" s="139"/>
      <c r="G38" s="139"/>
      <c r="H38" s="139"/>
      <c r="I38" s="140"/>
      <c r="J38" s="138" t="s">
        <v>1272</v>
      </c>
      <c r="K38" s="139"/>
      <c r="L38" s="139"/>
      <c r="M38" s="139"/>
      <c r="N38" s="139"/>
      <c r="O38" s="139"/>
      <c r="P38" s="140"/>
    </row>
    <row r="39" spans="2:16" ht="162" customHeight="1" x14ac:dyDescent="0.25">
      <c r="B39" s="130">
        <v>3</v>
      </c>
      <c r="C39" s="138" t="s">
        <v>1273</v>
      </c>
      <c r="D39" s="139"/>
      <c r="E39" s="139"/>
      <c r="F39" s="139"/>
      <c r="G39" s="139"/>
      <c r="H39" s="139"/>
      <c r="I39" s="140"/>
      <c r="J39" s="138" t="s">
        <v>1274</v>
      </c>
      <c r="K39" s="139"/>
      <c r="L39" s="139"/>
      <c r="M39" s="139"/>
      <c r="N39" s="139"/>
      <c r="O39" s="139"/>
      <c r="P39" s="140"/>
    </row>
    <row r="40" spans="2:16" x14ac:dyDescent="0.25">
      <c r="F40" s="68"/>
    </row>
    <row r="41" spans="2:16" x14ac:dyDescent="0.25">
      <c r="F41" s="68"/>
    </row>
    <row r="42" spans="2:16" x14ac:dyDescent="0.25">
      <c r="F42" s="68"/>
    </row>
    <row r="43" spans="2:16" x14ac:dyDescent="0.25">
      <c r="F43" s="68"/>
    </row>
    <row r="44" spans="2:16" x14ac:dyDescent="0.25">
      <c r="F44" s="68"/>
    </row>
    <row r="45" spans="2:16" x14ac:dyDescent="0.25">
      <c r="F45" s="68"/>
    </row>
    <row r="46" spans="2:16" x14ac:dyDescent="0.25">
      <c r="F46" s="68"/>
    </row>
    <row r="47" spans="2:16" x14ac:dyDescent="0.25">
      <c r="F47" s="68"/>
    </row>
    <row r="48" spans="2:16" x14ac:dyDescent="0.25">
      <c r="F48" s="68"/>
    </row>
    <row r="49" spans="6:6" x14ac:dyDescent="0.25">
      <c r="F49" s="68"/>
    </row>
    <row r="50" spans="6:6" x14ac:dyDescent="0.25">
      <c r="F50" s="68"/>
    </row>
    <row r="51" spans="6:6" x14ac:dyDescent="0.25">
      <c r="F51" s="68"/>
    </row>
    <row r="52" spans="6:6" x14ac:dyDescent="0.25">
      <c r="F52" s="68"/>
    </row>
    <row r="53" spans="6:6" x14ac:dyDescent="0.25">
      <c r="F53" s="68"/>
    </row>
    <row r="54" spans="6:6" x14ac:dyDescent="0.25">
      <c r="F54" s="68"/>
    </row>
    <row r="55" spans="6:6" x14ac:dyDescent="0.25">
      <c r="F55" s="68"/>
    </row>
    <row r="56" spans="6:6" x14ac:dyDescent="0.25">
      <c r="F56" s="68"/>
    </row>
    <row r="57" spans="6:6" x14ac:dyDescent="0.25">
      <c r="F57" s="68"/>
    </row>
    <row r="58" spans="6:6" x14ac:dyDescent="0.25">
      <c r="F58" s="68"/>
    </row>
    <row r="59" spans="6:6" x14ac:dyDescent="0.25">
      <c r="F59" s="68"/>
    </row>
    <row r="60" spans="6:6" x14ac:dyDescent="0.25">
      <c r="F60" s="68"/>
    </row>
    <row r="61" spans="6:6" x14ac:dyDescent="0.25">
      <c r="F61" s="68"/>
    </row>
    <row r="62" spans="6:6" x14ac:dyDescent="0.25">
      <c r="F62" s="68"/>
    </row>
    <row r="63" spans="6:6" x14ac:dyDescent="0.25">
      <c r="F63" s="68"/>
    </row>
    <row r="64" spans="6:6" x14ac:dyDescent="0.25">
      <c r="F64" s="68"/>
    </row>
    <row r="65" spans="6:6" x14ac:dyDescent="0.25">
      <c r="F65" s="68"/>
    </row>
    <row r="66" spans="6:6" x14ac:dyDescent="0.25">
      <c r="F66" s="68"/>
    </row>
    <row r="67" spans="6:6" x14ac:dyDescent="0.25">
      <c r="F67" s="68"/>
    </row>
    <row r="68" spans="6:6" x14ac:dyDescent="0.25">
      <c r="F68" s="68"/>
    </row>
    <row r="69" spans="6:6" x14ac:dyDescent="0.25">
      <c r="F69" s="68"/>
    </row>
    <row r="70" spans="6:6" x14ac:dyDescent="0.25">
      <c r="F70" s="68"/>
    </row>
    <row r="71" spans="6:6" x14ac:dyDescent="0.25">
      <c r="F71" s="68"/>
    </row>
    <row r="72" spans="6:6" x14ac:dyDescent="0.25">
      <c r="F72" s="68"/>
    </row>
    <row r="73" spans="6:6" x14ac:dyDescent="0.25">
      <c r="F73" s="68"/>
    </row>
    <row r="74" spans="6:6" x14ac:dyDescent="0.25">
      <c r="F74" s="68"/>
    </row>
    <row r="75" spans="6:6" x14ac:dyDescent="0.25">
      <c r="F75" s="68"/>
    </row>
    <row r="76" spans="6:6" x14ac:dyDescent="0.25">
      <c r="F76" s="68"/>
    </row>
    <row r="77" spans="6:6" x14ac:dyDescent="0.25">
      <c r="F77" s="68"/>
    </row>
    <row r="78" spans="6:6" x14ac:dyDescent="0.25">
      <c r="F78" s="68"/>
    </row>
    <row r="79" spans="6:6" x14ac:dyDescent="0.25">
      <c r="F79" s="68"/>
    </row>
    <row r="80" spans="6:6" x14ac:dyDescent="0.25">
      <c r="F80" s="68"/>
    </row>
    <row r="81" spans="6:6" x14ac:dyDescent="0.25">
      <c r="F81" s="68"/>
    </row>
    <row r="82" spans="6:6" x14ac:dyDescent="0.25">
      <c r="F82" s="68"/>
    </row>
    <row r="83" spans="6:6" x14ac:dyDescent="0.25">
      <c r="F83" s="68"/>
    </row>
    <row r="84" spans="6:6" x14ac:dyDescent="0.25">
      <c r="F84" s="68"/>
    </row>
    <row r="85" spans="6:6" x14ac:dyDescent="0.25">
      <c r="F85" s="68"/>
    </row>
    <row r="86" spans="6:6" x14ac:dyDescent="0.25">
      <c r="F86" s="68"/>
    </row>
    <row r="87" spans="6:6" x14ac:dyDescent="0.25">
      <c r="F87" s="68"/>
    </row>
    <row r="88" spans="6:6" x14ac:dyDescent="0.25">
      <c r="F88" s="68"/>
    </row>
    <row r="89" spans="6:6" x14ac:dyDescent="0.25">
      <c r="F89" s="68"/>
    </row>
    <row r="90" spans="6:6" x14ac:dyDescent="0.25">
      <c r="F90" s="68"/>
    </row>
    <row r="91" spans="6:6" x14ac:dyDescent="0.25">
      <c r="F91" s="68"/>
    </row>
    <row r="92" spans="6:6" x14ac:dyDescent="0.25">
      <c r="F92" s="68"/>
    </row>
    <row r="93" spans="6:6" x14ac:dyDescent="0.25">
      <c r="F93" s="68"/>
    </row>
    <row r="94" spans="6:6" x14ac:dyDescent="0.25">
      <c r="F94" s="68"/>
    </row>
    <row r="95" spans="6:6" x14ac:dyDescent="0.25">
      <c r="F95" s="68"/>
    </row>
    <row r="96" spans="6:6" x14ac:dyDescent="0.25">
      <c r="F96" s="68"/>
    </row>
    <row r="97" spans="6:6" x14ac:dyDescent="0.25">
      <c r="F97" s="68"/>
    </row>
    <row r="98" spans="6:6" x14ac:dyDescent="0.25">
      <c r="F98" s="68"/>
    </row>
    <row r="99" spans="6:6" x14ac:dyDescent="0.25">
      <c r="F99" s="68"/>
    </row>
    <row r="100" spans="6:6" x14ac:dyDescent="0.25">
      <c r="F100" s="68"/>
    </row>
    <row r="101" spans="6:6" x14ac:dyDescent="0.25">
      <c r="F101" s="68"/>
    </row>
    <row r="102" spans="6:6" x14ac:dyDescent="0.25">
      <c r="F102" s="68"/>
    </row>
    <row r="103" spans="6:6" x14ac:dyDescent="0.25">
      <c r="F103" s="68"/>
    </row>
    <row r="104" spans="6:6" x14ac:dyDescent="0.25">
      <c r="F104" s="68"/>
    </row>
    <row r="105" spans="6:6" x14ac:dyDescent="0.25">
      <c r="F105" s="68"/>
    </row>
    <row r="106" spans="6:6" x14ac:dyDescent="0.25">
      <c r="F106" s="68"/>
    </row>
    <row r="107" spans="6:6" x14ac:dyDescent="0.25">
      <c r="F107" s="68"/>
    </row>
    <row r="108" spans="6:6" x14ac:dyDescent="0.25">
      <c r="F108" s="68"/>
    </row>
    <row r="109" spans="6:6" x14ac:dyDescent="0.25">
      <c r="F109" s="68"/>
    </row>
    <row r="110" spans="6:6" x14ac:dyDescent="0.25">
      <c r="F110" s="68"/>
    </row>
    <row r="111" spans="6:6" x14ac:dyDescent="0.25">
      <c r="F111" s="68"/>
    </row>
    <row r="112" spans="6:6" x14ac:dyDescent="0.25">
      <c r="F112" s="68"/>
    </row>
    <row r="113" spans="6:6" x14ac:dyDescent="0.25">
      <c r="F113" s="68"/>
    </row>
    <row r="114" spans="6:6" x14ac:dyDescent="0.25">
      <c r="F114" s="68"/>
    </row>
    <row r="115" spans="6:6" x14ac:dyDescent="0.25">
      <c r="F115" s="68"/>
    </row>
    <row r="116" spans="6:6" x14ac:dyDescent="0.25">
      <c r="F116" s="68"/>
    </row>
    <row r="117" spans="6:6" x14ac:dyDescent="0.25">
      <c r="F117" s="68"/>
    </row>
    <row r="118" spans="6:6" x14ac:dyDescent="0.25">
      <c r="F118" s="68"/>
    </row>
    <row r="119" spans="6:6" x14ac:dyDescent="0.25">
      <c r="F119" s="68"/>
    </row>
    <row r="120" spans="6:6" x14ac:dyDescent="0.25">
      <c r="F120" s="68"/>
    </row>
    <row r="121" spans="6:6" x14ac:dyDescent="0.25">
      <c r="F121" s="68"/>
    </row>
    <row r="122" spans="6:6" x14ac:dyDescent="0.25">
      <c r="F122" s="68"/>
    </row>
    <row r="123" spans="6:6" x14ac:dyDescent="0.25">
      <c r="F123" s="68"/>
    </row>
    <row r="124" spans="6:6" x14ac:dyDescent="0.25">
      <c r="F124" s="68"/>
    </row>
    <row r="125" spans="6:6" x14ac:dyDescent="0.25">
      <c r="F125" s="68"/>
    </row>
    <row r="126" spans="6:6" x14ac:dyDescent="0.25">
      <c r="F126" s="68"/>
    </row>
    <row r="127" spans="6:6" x14ac:dyDescent="0.25">
      <c r="F127" s="68"/>
    </row>
    <row r="128" spans="6:6" x14ac:dyDescent="0.25">
      <c r="F128" s="68"/>
    </row>
    <row r="129" spans="6:6" x14ac:dyDescent="0.25">
      <c r="F129" s="68"/>
    </row>
    <row r="130" spans="6:6" x14ac:dyDescent="0.25">
      <c r="F130" s="68"/>
    </row>
    <row r="131" spans="6:6" x14ac:dyDescent="0.25">
      <c r="F131" s="68"/>
    </row>
    <row r="132" spans="6:6" x14ac:dyDescent="0.25">
      <c r="F132" s="68"/>
    </row>
    <row r="133" spans="6:6" x14ac:dyDescent="0.25">
      <c r="F133" s="68"/>
    </row>
    <row r="134" spans="6:6" x14ac:dyDescent="0.25">
      <c r="F134" s="68"/>
    </row>
    <row r="135" spans="6:6" x14ac:dyDescent="0.25">
      <c r="F135" s="68"/>
    </row>
    <row r="136" spans="6:6" x14ac:dyDescent="0.25">
      <c r="F136" s="68"/>
    </row>
    <row r="137" spans="6:6" x14ac:dyDescent="0.25">
      <c r="F137" s="68"/>
    </row>
    <row r="138" spans="6:6" x14ac:dyDescent="0.25">
      <c r="F138" s="68"/>
    </row>
    <row r="139" spans="6:6" x14ac:dyDescent="0.25">
      <c r="F139" s="68"/>
    </row>
    <row r="140" spans="6:6" x14ac:dyDescent="0.25">
      <c r="F140" s="68"/>
    </row>
    <row r="141" spans="6:6" x14ac:dyDescent="0.25">
      <c r="F141" s="68"/>
    </row>
    <row r="142" spans="6:6" x14ac:dyDescent="0.25">
      <c r="F142" s="68"/>
    </row>
    <row r="143" spans="6:6" x14ac:dyDescent="0.25">
      <c r="F143" s="68"/>
    </row>
    <row r="144" spans="6:6" x14ac:dyDescent="0.25">
      <c r="F144" s="68"/>
    </row>
    <row r="145" spans="6:6" x14ac:dyDescent="0.25">
      <c r="F145" s="68"/>
    </row>
    <row r="146" spans="6:6" x14ac:dyDescent="0.25">
      <c r="F146" s="68"/>
    </row>
    <row r="147" spans="6:6" x14ac:dyDescent="0.25">
      <c r="F147" s="68"/>
    </row>
    <row r="148" spans="6:6" x14ac:dyDescent="0.25">
      <c r="F148" s="68"/>
    </row>
    <row r="149" spans="6:6" x14ac:dyDescent="0.25">
      <c r="F149" s="68"/>
    </row>
    <row r="150" spans="6:6" x14ac:dyDescent="0.25">
      <c r="F150" s="68"/>
    </row>
    <row r="151" spans="6:6" x14ac:dyDescent="0.25">
      <c r="F151" s="68"/>
    </row>
    <row r="152" spans="6:6" x14ac:dyDescent="0.25">
      <c r="F152" s="68"/>
    </row>
    <row r="153" spans="6:6" x14ac:dyDescent="0.25">
      <c r="F153" s="68"/>
    </row>
    <row r="154" spans="6:6" x14ac:dyDescent="0.25">
      <c r="F154" s="68"/>
    </row>
    <row r="155" spans="6:6" x14ac:dyDescent="0.25">
      <c r="F155" s="68"/>
    </row>
    <row r="156" spans="6:6" x14ac:dyDescent="0.25">
      <c r="F156" s="68"/>
    </row>
    <row r="157" spans="6:6" x14ac:dyDescent="0.25">
      <c r="F157" s="68"/>
    </row>
    <row r="158" spans="6:6" x14ac:dyDescent="0.25">
      <c r="F158" s="68"/>
    </row>
    <row r="159" spans="6:6" x14ac:dyDescent="0.25">
      <c r="F159" s="68"/>
    </row>
    <row r="160" spans="6:6" x14ac:dyDescent="0.25">
      <c r="F160" s="68"/>
    </row>
    <row r="161" spans="6:6" x14ac:dyDescent="0.25">
      <c r="F161" s="68"/>
    </row>
    <row r="162" spans="6:6" x14ac:dyDescent="0.25">
      <c r="F162" s="68"/>
    </row>
    <row r="163" spans="6:6" x14ac:dyDescent="0.25">
      <c r="F163" s="68"/>
    </row>
    <row r="164" spans="6:6" x14ac:dyDescent="0.25">
      <c r="F164" s="68"/>
    </row>
    <row r="165" spans="6:6" x14ac:dyDescent="0.25">
      <c r="F165" s="68"/>
    </row>
    <row r="166" spans="6:6" x14ac:dyDescent="0.25">
      <c r="F166" s="68"/>
    </row>
    <row r="167" spans="6:6" x14ac:dyDescent="0.25">
      <c r="F167" s="68"/>
    </row>
    <row r="168" spans="6:6" x14ac:dyDescent="0.25">
      <c r="F168" s="68"/>
    </row>
    <row r="169" spans="6:6" x14ac:dyDescent="0.25">
      <c r="F169" s="68"/>
    </row>
    <row r="170" spans="6:6" x14ac:dyDescent="0.25">
      <c r="F170" s="68"/>
    </row>
    <row r="171" spans="6:6" x14ac:dyDescent="0.25">
      <c r="F171" s="68"/>
    </row>
    <row r="172" spans="6:6" x14ac:dyDescent="0.25">
      <c r="F172" s="68"/>
    </row>
    <row r="173" spans="6:6" x14ac:dyDescent="0.25">
      <c r="F173" s="68"/>
    </row>
    <row r="174" spans="6:6" x14ac:dyDescent="0.25">
      <c r="F174" s="68"/>
    </row>
    <row r="175" spans="6:6" x14ac:dyDescent="0.25">
      <c r="F175" s="68"/>
    </row>
    <row r="176" spans="6:6" x14ac:dyDescent="0.25">
      <c r="F176" s="68"/>
    </row>
    <row r="177" spans="6:6" x14ac:dyDescent="0.25">
      <c r="F177" s="68"/>
    </row>
    <row r="178" spans="6:6" x14ac:dyDescent="0.25">
      <c r="F178" s="68"/>
    </row>
    <row r="179" spans="6:6" x14ac:dyDescent="0.25">
      <c r="F179" s="68"/>
    </row>
    <row r="180" spans="6:6" x14ac:dyDescent="0.25">
      <c r="F180" s="68"/>
    </row>
    <row r="181" spans="6:6" x14ac:dyDescent="0.25">
      <c r="F181" s="68"/>
    </row>
    <row r="182" spans="6:6" x14ac:dyDescent="0.25">
      <c r="F182" s="68"/>
    </row>
    <row r="183" spans="6:6" x14ac:dyDescent="0.25">
      <c r="F183" s="68"/>
    </row>
    <row r="184" spans="6:6" x14ac:dyDescent="0.25">
      <c r="F184" s="68"/>
    </row>
    <row r="185" spans="6:6" x14ac:dyDescent="0.25">
      <c r="F185" s="68"/>
    </row>
    <row r="186" spans="6:6" x14ac:dyDescent="0.25">
      <c r="F186" s="68"/>
    </row>
    <row r="187" spans="6:6" x14ac:dyDescent="0.25">
      <c r="F187" s="68"/>
    </row>
    <row r="188" spans="6:6" x14ac:dyDescent="0.25">
      <c r="F188" s="68"/>
    </row>
    <row r="189" spans="6:6" x14ac:dyDescent="0.25">
      <c r="F189" s="68"/>
    </row>
    <row r="190" spans="6:6" x14ac:dyDescent="0.25">
      <c r="F190" s="68"/>
    </row>
    <row r="191" spans="6:6" x14ac:dyDescent="0.25">
      <c r="F191" s="68"/>
    </row>
    <row r="192" spans="6:6" x14ac:dyDescent="0.25">
      <c r="F192" s="68"/>
    </row>
    <row r="193" spans="6:6" x14ac:dyDescent="0.25">
      <c r="F193" s="68"/>
    </row>
    <row r="194" spans="6:6" x14ac:dyDescent="0.25">
      <c r="F194" s="68"/>
    </row>
    <row r="195" spans="6:6" x14ac:dyDescent="0.25">
      <c r="F195" s="68"/>
    </row>
    <row r="196" spans="6:6" x14ac:dyDescent="0.25">
      <c r="F196" s="68"/>
    </row>
    <row r="197" spans="6:6" x14ac:dyDescent="0.25">
      <c r="F197" s="68"/>
    </row>
    <row r="198" spans="6:6" x14ac:dyDescent="0.25">
      <c r="F198" s="68"/>
    </row>
    <row r="199" spans="6:6" x14ac:dyDescent="0.25">
      <c r="F199" s="68"/>
    </row>
    <row r="200" spans="6:6" x14ac:dyDescent="0.25">
      <c r="F200" s="68"/>
    </row>
    <row r="201" spans="6:6" x14ac:dyDescent="0.25">
      <c r="F201" s="68"/>
    </row>
    <row r="202" spans="6:6" x14ac:dyDescent="0.25">
      <c r="F202" s="68"/>
    </row>
    <row r="203" spans="6:6" x14ac:dyDescent="0.25">
      <c r="F203" s="68"/>
    </row>
    <row r="204" spans="6:6" x14ac:dyDescent="0.25">
      <c r="F204" s="68"/>
    </row>
    <row r="205" spans="6:6" x14ac:dyDescent="0.25">
      <c r="F205" s="68"/>
    </row>
    <row r="206" spans="6:6" x14ac:dyDescent="0.25">
      <c r="F206" s="68"/>
    </row>
    <row r="207" spans="6:6" x14ac:dyDescent="0.25">
      <c r="F207" s="68"/>
    </row>
    <row r="208" spans="6:6" x14ac:dyDescent="0.25">
      <c r="F208" s="68"/>
    </row>
    <row r="209" spans="6:6" x14ac:dyDescent="0.25">
      <c r="F209" s="68"/>
    </row>
    <row r="210" spans="6:6" x14ac:dyDescent="0.25">
      <c r="F210" s="68"/>
    </row>
    <row r="211" spans="6:6" x14ac:dyDescent="0.25">
      <c r="F211" s="68"/>
    </row>
    <row r="212" spans="6:6" x14ac:dyDescent="0.25">
      <c r="F212" s="68"/>
    </row>
    <row r="213" spans="6:6" x14ac:dyDescent="0.25">
      <c r="F213" s="68"/>
    </row>
    <row r="214" spans="6:6" x14ac:dyDescent="0.25">
      <c r="F214" s="68"/>
    </row>
    <row r="215" spans="6:6" x14ac:dyDescent="0.25">
      <c r="F215" s="68"/>
    </row>
    <row r="216" spans="6:6" x14ac:dyDescent="0.25">
      <c r="F216" s="68"/>
    </row>
    <row r="217" spans="6:6" x14ac:dyDescent="0.25">
      <c r="F217" s="68"/>
    </row>
    <row r="218" spans="6:6" x14ac:dyDescent="0.25">
      <c r="F218" s="68"/>
    </row>
    <row r="219" spans="6:6" x14ac:dyDescent="0.25">
      <c r="F219" s="68"/>
    </row>
    <row r="220" spans="6:6" x14ac:dyDescent="0.25">
      <c r="F220" s="68"/>
    </row>
    <row r="221" spans="6:6" x14ac:dyDescent="0.25">
      <c r="F221" s="68"/>
    </row>
    <row r="222" spans="6:6" x14ac:dyDescent="0.25">
      <c r="F222" s="68"/>
    </row>
    <row r="223" spans="6:6" x14ac:dyDescent="0.25">
      <c r="F223" s="68"/>
    </row>
    <row r="224" spans="6:6" x14ac:dyDescent="0.25">
      <c r="F224" s="68"/>
    </row>
    <row r="225" spans="6:6" x14ac:dyDescent="0.25">
      <c r="F225" s="68"/>
    </row>
    <row r="226" spans="6:6" x14ac:dyDescent="0.25">
      <c r="F226" s="68"/>
    </row>
    <row r="227" spans="6:6" x14ac:dyDescent="0.25">
      <c r="F227" s="68"/>
    </row>
    <row r="228" spans="6:6" x14ac:dyDescent="0.25">
      <c r="F228" s="68"/>
    </row>
    <row r="229" spans="6:6" x14ac:dyDescent="0.25">
      <c r="F229" s="68"/>
    </row>
    <row r="230" spans="6:6" x14ac:dyDescent="0.25">
      <c r="F230" s="68"/>
    </row>
    <row r="231" spans="6:6" x14ac:dyDescent="0.25">
      <c r="F231" s="68"/>
    </row>
    <row r="232" spans="6:6" x14ac:dyDescent="0.25">
      <c r="F232" s="68"/>
    </row>
    <row r="233" spans="6:6" x14ac:dyDescent="0.25">
      <c r="F233" s="68"/>
    </row>
    <row r="234" spans="6:6" x14ac:dyDescent="0.25">
      <c r="F234" s="68"/>
    </row>
    <row r="235" spans="6:6" x14ac:dyDescent="0.25">
      <c r="F235" s="68"/>
    </row>
    <row r="236" spans="6:6" x14ac:dyDescent="0.25">
      <c r="F236" s="68"/>
    </row>
    <row r="237" spans="6:6" x14ac:dyDescent="0.25">
      <c r="F237" s="68"/>
    </row>
    <row r="238" spans="6:6" x14ac:dyDescent="0.25">
      <c r="F238" s="68"/>
    </row>
    <row r="239" spans="6:6" x14ac:dyDescent="0.25">
      <c r="F239" s="68"/>
    </row>
    <row r="240" spans="6:6" x14ac:dyDescent="0.25">
      <c r="F240" s="68"/>
    </row>
    <row r="241" spans="6:6" x14ac:dyDescent="0.25">
      <c r="F241" s="68"/>
    </row>
    <row r="242" spans="6:6" x14ac:dyDescent="0.25">
      <c r="F242" s="68"/>
    </row>
    <row r="243" spans="6:6" x14ac:dyDescent="0.25">
      <c r="F243" s="68"/>
    </row>
    <row r="244" spans="6:6" x14ac:dyDescent="0.25">
      <c r="F244" s="68"/>
    </row>
  </sheetData>
  <mergeCells count="9">
    <mergeCell ref="C39:I39"/>
    <mergeCell ref="J39:P39"/>
    <mergeCell ref="B35:P35"/>
    <mergeCell ref="B36:I36"/>
    <mergeCell ref="J36:P36"/>
    <mergeCell ref="C37:I37"/>
    <mergeCell ref="J37:P37"/>
    <mergeCell ref="C38:I38"/>
    <mergeCell ref="J38:P38"/>
  </mergeCells>
  <pageMargins left="0.7" right="0.7" top="0.75" bottom="0.75" header="0.3" footer="0.3"/>
  <pageSetup paperSize="9" orientation="portrait" r:id="rId1"/>
  <headerFooter>
    <oddHeader>&amp;R&amp;G</oddHeader>
    <oddFooter>&amp;L_x000D_&amp;1#&amp;"Aptos"&amp;7&amp;K000000 / Intern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pageSetUpPr fitToPage="1"/>
  </sheetPr>
  <dimension ref="A1:A162"/>
  <sheetViews>
    <sheetView zoomScaleNormal="100" zoomScalePageLayoutView="60" workbookViewId="0"/>
  </sheetViews>
  <sheetFormatPr baseColWidth="10" defaultColWidth="9.140625" defaultRowHeight="15" x14ac:dyDescent="0.25"/>
  <cols>
    <col min="1" max="1" width="242" customWidth="1"/>
  </cols>
  <sheetData>
    <row r="1" spans="1:1" ht="33.6" customHeight="1" x14ac:dyDescent="0.25">
      <c r="A1" s="72" t="s">
        <v>780</v>
      </c>
    </row>
    <row r="2" spans="1:1" x14ac:dyDescent="0.25">
      <c r="A2" s="73"/>
    </row>
    <row r="3" spans="1:1" ht="44.1" customHeight="1" x14ac:dyDescent="0.25">
      <c r="A3" s="74" t="s">
        <v>781</v>
      </c>
    </row>
    <row r="4" spans="1:1" ht="44.1" customHeight="1" x14ac:dyDescent="0.25">
      <c r="A4" s="74" t="s">
        <v>931</v>
      </c>
    </row>
    <row r="5" spans="1:1" ht="44.1" customHeight="1" x14ac:dyDescent="0.25">
      <c r="A5" s="74" t="s">
        <v>782</v>
      </c>
    </row>
    <row r="6" spans="1:1" ht="17.25" x14ac:dyDescent="0.25">
      <c r="A6" s="75"/>
    </row>
    <row r="7" spans="1:1" ht="29.45" customHeight="1" x14ac:dyDescent="0.25">
      <c r="A7" s="76" t="s">
        <v>783</v>
      </c>
    </row>
    <row r="8" spans="1:1" ht="29.45" customHeight="1" x14ac:dyDescent="0.25">
      <c r="A8" s="77" t="s">
        <v>932</v>
      </c>
    </row>
    <row r="9" spans="1:1" ht="100.5" customHeight="1" x14ac:dyDescent="0.25">
      <c r="A9" s="78" t="s">
        <v>1121</v>
      </c>
    </row>
    <row r="10" spans="1:1" ht="44.1" customHeight="1" x14ac:dyDescent="0.25">
      <c r="A10" s="78" t="s">
        <v>1122</v>
      </c>
    </row>
    <row r="11" spans="1:1" ht="29.45" customHeight="1" x14ac:dyDescent="0.25">
      <c r="A11" s="78" t="s">
        <v>1123</v>
      </c>
    </row>
    <row r="12" spans="1:1" ht="29.45" customHeight="1" x14ac:dyDescent="0.25">
      <c r="A12" s="78" t="s">
        <v>1124</v>
      </c>
    </row>
    <row r="13" spans="1:1" ht="29.45" customHeight="1" x14ac:dyDescent="0.25">
      <c r="A13" s="78" t="s">
        <v>784</v>
      </c>
    </row>
    <row r="14" spans="1:1" ht="17.25" x14ac:dyDescent="0.25">
      <c r="A14" s="79"/>
    </row>
    <row r="15" spans="1:1" ht="30.6" customHeight="1" x14ac:dyDescent="0.25">
      <c r="A15" s="80" t="s">
        <v>785</v>
      </c>
    </row>
    <row r="16" spans="1:1" ht="29.45" customHeight="1" x14ac:dyDescent="0.25">
      <c r="A16" s="81" t="s">
        <v>786</v>
      </c>
    </row>
    <row r="17" spans="1:1" ht="44.1" customHeight="1" x14ac:dyDescent="0.25">
      <c r="A17" s="82" t="s">
        <v>933</v>
      </c>
    </row>
    <row r="18" spans="1:1" ht="44.1" customHeight="1" x14ac:dyDescent="0.25">
      <c r="A18" s="82" t="s">
        <v>787</v>
      </c>
    </row>
    <row r="19" spans="1:1" ht="62.45" customHeight="1" x14ac:dyDescent="0.25">
      <c r="A19" s="82" t="s">
        <v>788</v>
      </c>
    </row>
    <row r="20" spans="1:1" ht="101.1" customHeight="1" x14ac:dyDescent="0.25">
      <c r="A20" s="82" t="s">
        <v>1125</v>
      </c>
    </row>
    <row r="21" spans="1:1" ht="44.1" customHeight="1" x14ac:dyDescent="0.25">
      <c r="A21" s="82" t="s">
        <v>934</v>
      </c>
    </row>
    <row r="22" spans="1:1" ht="29.45" customHeight="1" x14ac:dyDescent="0.25">
      <c r="A22" s="82" t="s">
        <v>789</v>
      </c>
    </row>
    <row r="23" spans="1:1" ht="29.45" customHeight="1" x14ac:dyDescent="0.25">
      <c r="A23" s="81" t="s">
        <v>790</v>
      </c>
    </row>
    <row r="24" spans="1:1" ht="58.7" customHeight="1" x14ac:dyDescent="0.25">
      <c r="A24" s="83" t="s">
        <v>791</v>
      </c>
    </row>
    <row r="25" spans="1:1" ht="29.45" customHeight="1" x14ac:dyDescent="0.25">
      <c r="A25" s="83" t="s">
        <v>792</v>
      </c>
    </row>
    <row r="26" spans="1:1" ht="29.45" customHeight="1" x14ac:dyDescent="0.25">
      <c r="A26" s="81" t="s">
        <v>793</v>
      </c>
    </row>
    <row r="27" spans="1:1" ht="44.1" customHeight="1" x14ac:dyDescent="0.25">
      <c r="A27" s="82" t="s">
        <v>794</v>
      </c>
    </row>
    <row r="28" spans="1:1" ht="29.45" customHeight="1" x14ac:dyDescent="0.25">
      <c r="A28" s="82" t="s">
        <v>795</v>
      </c>
    </row>
    <row r="29" spans="1:1" ht="44.1" customHeight="1" x14ac:dyDescent="0.25">
      <c r="A29" s="82" t="s">
        <v>796</v>
      </c>
    </row>
    <row r="30" spans="1:1" ht="44.1" customHeight="1" x14ac:dyDescent="0.25">
      <c r="A30" s="82" t="s">
        <v>797</v>
      </c>
    </row>
    <row r="31" spans="1:1" ht="17.25" x14ac:dyDescent="0.25">
      <c r="A31" s="84"/>
    </row>
    <row r="32" spans="1:1" ht="30.6" customHeight="1" x14ac:dyDescent="0.25">
      <c r="A32" s="80" t="s">
        <v>798</v>
      </c>
    </row>
    <row r="33" spans="1:1" ht="29.45" customHeight="1" x14ac:dyDescent="0.25">
      <c r="A33" s="81" t="s">
        <v>799</v>
      </c>
    </row>
    <row r="34" spans="1:1" ht="44.1" customHeight="1" x14ac:dyDescent="0.25">
      <c r="A34" s="82" t="s">
        <v>800</v>
      </c>
    </row>
    <row r="35" spans="1:1" ht="29.45" customHeight="1" x14ac:dyDescent="0.25">
      <c r="A35" s="82" t="s">
        <v>801</v>
      </c>
    </row>
    <row r="36" spans="1:1" ht="44.1" customHeight="1" x14ac:dyDescent="0.25">
      <c r="A36" s="82" t="s">
        <v>935</v>
      </c>
    </row>
    <row r="37" spans="1:1" ht="29.45" customHeight="1" x14ac:dyDescent="0.25">
      <c r="A37" s="82" t="s">
        <v>802</v>
      </c>
    </row>
    <row r="38" spans="1:1" ht="29.45" customHeight="1" x14ac:dyDescent="0.25">
      <c r="A38" s="81" t="s">
        <v>936</v>
      </c>
    </row>
    <row r="39" spans="1:1" ht="44.1" customHeight="1" x14ac:dyDescent="0.25">
      <c r="A39" s="85" t="s">
        <v>803</v>
      </c>
    </row>
    <row r="40" spans="1:1" ht="44.1" customHeight="1" x14ac:dyDescent="0.25">
      <c r="A40" s="82" t="s">
        <v>937</v>
      </c>
    </row>
    <row r="41" spans="1:1" ht="44.1" customHeight="1" x14ac:dyDescent="0.25">
      <c r="A41" s="82" t="s">
        <v>804</v>
      </c>
    </row>
    <row r="42" spans="1:1" ht="29.45" customHeight="1" x14ac:dyDescent="0.25">
      <c r="A42" s="82" t="s">
        <v>805</v>
      </c>
    </row>
    <row r="43" spans="1:1" ht="29.45" customHeight="1" x14ac:dyDescent="0.25">
      <c r="A43" s="85" t="s">
        <v>806</v>
      </c>
    </row>
    <row r="44" spans="1:1" ht="29.45" customHeight="1" x14ac:dyDescent="0.25">
      <c r="A44" s="81" t="s">
        <v>938</v>
      </c>
    </row>
    <row r="45" spans="1:1" ht="44.1" customHeight="1" x14ac:dyDescent="0.25">
      <c r="A45" s="85" t="s">
        <v>939</v>
      </c>
    </row>
    <row r="46" spans="1:1" ht="29.45" customHeight="1" x14ac:dyDescent="0.25">
      <c r="A46" s="82" t="s">
        <v>807</v>
      </c>
    </row>
    <row r="47" spans="1:1" ht="44.1" customHeight="1" x14ac:dyDescent="0.25">
      <c r="A47" s="85" t="s">
        <v>808</v>
      </c>
    </row>
    <row r="48" spans="1:1" ht="29.45" customHeight="1" x14ac:dyDescent="0.25">
      <c r="A48" s="81" t="s">
        <v>940</v>
      </c>
    </row>
    <row r="49" spans="1:1" ht="29.45" customHeight="1" x14ac:dyDescent="0.25">
      <c r="A49" s="82" t="s">
        <v>809</v>
      </c>
    </row>
    <row r="50" spans="1:1" ht="17.25" x14ac:dyDescent="0.25">
      <c r="A50" s="86"/>
    </row>
    <row r="51" spans="1:1" ht="30.6" customHeight="1" x14ac:dyDescent="0.25">
      <c r="A51" s="80" t="s">
        <v>810</v>
      </c>
    </row>
    <row r="52" spans="1:1" ht="29.45" customHeight="1" x14ac:dyDescent="0.25">
      <c r="A52" s="81" t="s">
        <v>811</v>
      </c>
    </row>
    <row r="53" spans="1:1" ht="29.45" customHeight="1" x14ac:dyDescent="0.25">
      <c r="A53" s="82" t="s">
        <v>812</v>
      </c>
    </row>
    <row r="54" spans="1:1" ht="29.45" customHeight="1" x14ac:dyDescent="0.25">
      <c r="A54" s="82" t="s">
        <v>813</v>
      </c>
    </row>
    <row r="55" spans="1:1" ht="44.1" customHeight="1" x14ac:dyDescent="0.25">
      <c r="A55" s="78" t="s">
        <v>814</v>
      </c>
    </row>
    <row r="56" spans="1:1" ht="44.1" customHeight="1" x14ac:dyDescent="0.25">
      <c r="A56" s="78" t="s">
        <v>1126</v>
      </c>
    </row>
    <row r="57" spans="1:1" ht="29.45" customHeight="1" x14ac:dyDescent="0.25">
      <c r="A57" s="78" t="s">
        <v>815</v>
      </c>
    </row>
    <row r="58" spans="1:1" ht="29.45" customHeight="1" x14ac:dyDescent="0.25">
      <c r="A58" s="87" t="s">
        <v>816</v>
      </c>
    </row>
    <row r="59" spans="1:1" ht="44.1" customHeight="1" x14ac:dyDescent="0.25">
      <c r="A59" s="78" t="s">
        <v>941</v>
      </c>
    </row>
    <row r="60" spans="1:1" ht="29.45" customHeight="1" x14ac:dyDescent="0.25">
      <c r="A60" s="78" t="s">
        <v>817</v>
      </c>
    </row>
    <row r="61" spans="1:1" ht="29.45" customHeight="1" x14ac:dyDescent="0.25">
      <c r="A61" s="87" t="s">
        <v>818</v>
      </c>
    </row>
    <row r="62" spans="1:1" ht="29.45" customHeight="1" x14ac:dyDescent="0.25">
      <c r="A62" s="78" t="s">
        <v>819</v>
      </c>
    </row>
    <row r="63" spans="1:1" ht="29.45" customHeight="1" x14ac:dyDescent="0.25">
      <c r="A63" s="87" t="s">
        <v>820</v>
      </c>
    </row>
    <row r="64" spans="1:1" ht="44.1" customHeight="1" x14ac:dyDescent="0.25">
      <c r="A64" s="78" t="s">
        <v>821</v>
      </c>
    </row>
    <row r="65" spans="1:1" ht="29.45" customHeight="1" x14ac:dyDescent="0.25">
      <c r="A65" s="78" t="s">
        <v>822</v>
      </c>
    </row>
    <row r="66" spans="1:1" ht="65.099999999999994" customHeight="1" x14ac:dyDescent="0.25">
      <c r="A66" s="78" t="s">
        <v>823</v>
      </c>
    </row>
    <row r="67" spans="1:1" ht="29.45" customHeight="1" x14ac:dyDescent="0.25">
      <c r="A67" s="87" t="s">
        <v>824</v>
      </c>
    </row>
    <row r="68" spans="1:1" ht="29.45" customHeight="1" x14ac:dyDescent="0.25">
      <c r="A68" s="88" t="s">
        <v>825</v>
      </c>
    </row>
    <row r="69" spans="1:1" ht="29.45" customHeight="1" x14ac:dyDescent="0.25">
      <c r="A69" s="87" t="s">
        <v>826</v>
      </c>
    </row>
    <row r="70" spans="1:1" ht="44.1" customHeight="1" x14ac:dyDescent="0.25">
      <c r="A70" s="78" t="s">
        <v>827</v>
      </c>
    </row>
    <row r="71" spans="1:1" ht="44.1" customHeight="1" x14ac:dyDescent="0.25">
      <c r="A71" s="78" t="s">
        <v>828</v>
      </c>
    </row>
    <row r="72" spans="1:1" ht="44.1" customHeight="1" x14ac:dyDescent="0.25">
      <c r="A72" s="78" t="s">
        <v>829</v>
      </c>
    </row>
    <row r="73" spans="1:1" ht="44.1" customHeight="1" x14ac:dyDescent="0.25">
      <c r="A73" s="78" t="s">
        <v>830</v>
      </c>
    </row>
    <row r="74" spans="1:1" ht="29.45" customHeight="1" x14ac:dyDescent="0.25">
      <c r="A74" s="78" t="s">
        <v>831</v>
      </c>
    </row>
    <row r="75" spans="1:1" ht="29.45" customHeight="1" x14ac:dyDescent="0.25">
      <c r="A75" s="87" t="s">
        <v>832</v>
      </c>
    </row>
    <row r="76" spans="1:1" ht="29.45" customHeight="1" x14ac:dyDescent="0.25">
      <c r="A76" s="78" t="s">
        <v>942</v>
      </c>
    </row>
    <row r="77" spans="1:1" ht="29.45" customHeight="1" x14ac:dyDescent="0.25">
      <c r="A77" s="78" t="s">
        <v>1090</v>
      </c>
    </row>
    <row r="78" spans="1:1" ht="29.45" customHeight="1" x14ac:dyDescent="0.25">
      <c r="A78" s="87" t="s">
        <v>833</v>
      </c>
    </row>
    <row r="79" spans="1:1" ht="44.1" customHeight="1" x14ac:dyDescent="0.25">
      <c r="A79" s="78" t="s">
        <v>834</v>
      </c>
    </row>
    <row r="80" spans="1:1" ht="29.45" customHeight="1" x14ac:dyDescent="0.25">
      <c r="A80" s="87" t="s">
        <v>835</v>
      </c>
    </row>
    <row r="81" spans="1:1" ht="29.45" customHeight="1" x14ac:dyDescent="0.25">
      <c r="A81" s="88" t="s">
        <v>836</v>
      </c>
    </row>
    <row r="82" spans="1:1" ht="29.45" customHeight="1" x14ac:dyDescent="0.25">
      <c r="A82" s="78" t="s">
        <v>837</v>
      </c>
    </row>
    <row r="83" spans="1:1" ht="17.25" x14ac:dyDescent="0.25">
      <c r="A83" s="79"/>
    </row>
    <row r="84" spans="1:1" ht="30.6" customHeight="1" x14ac:dyDescent="0.25">
      <c r="A84" s="80" t="s">
        <v>838</v>
      </c>
    </row>
    <row r="85" spans="1:1" ht="29.45" customHeight="1" x14ac:dyDescent="0.25">
      <c r="A85" s="88" t="s">
        <v>943</v>
      </c>
    </row>
    <row r="86" spans="1:1" ht="29.45" customHeight="1" x14ac:dyDescent="0.25">
      <c r="A86" s="88" t="s">
        <v>839</v>
      </c>
    </row>
    <row r="87" spans="1:1" ht="29.45" customHeight="1" x14ac:dyDescent="0.25">
      <c r="A87" s="87" t="s">
        <v>840</v>
      </c>
    </row>
    <row r="88" spans="1:1" ht="29.45" customHeight="1" x14ac:dyDescent="0.25">
      <c r="A88" s="74" t="s">
        <v>841</v>
      </c>
    </row>
    <row r="89" spans="1:1" ht="29.45" customHeight="1" x14ac:dyDescent="0.25">
      <c r="A89" s="78" t="s">
        <v>842</v>
      </c>
    </row>
    <row r="90" spans="1:1" ht="29.45" customHeight="1" x14ac:dyDescent="0.25">
      <c r="A90" s="78" t="s">
        <v>843</v>
      </c>
    </row>
    <row r="91" spans="1:1" ht="29.45" customHeight="1" x14ac:dyDescent="0.25">
      <c r="A91" s="78" t="s">
        <v>844</v>
      </c>
    </row>
    <row r="92" spans="1:1" ht="29.45" customHeight="1" x14ac:dyDescent="0.25">
      <c r="A92" s="78" t="s">
        <v>845</v>
      </c>
    </row>
    <row r="93" spans="1:1" ht="44.1" customHeight="1" x14ac:dyDescent="0.25">
      <c r="A93" s="78" t="s">
        <v>846</v>
      </c>
    </row>
    <row r="94" spans="1:1" ht="29.45" customHeight="1" x14ac:dyDescent="0.25">
      <c r="A94" s="74" t="s">
        <v>847</v>
      </c>
    </row>
    <row r="95" spans="1:1" ht="29.45" customHeight="1" x14ac:dyDescent="0.25">
      <c r="A95" s="78" t="s">
        <v>848</v>
      </c>
    </row>
    <row r="96" spans="1:1" ht="29.45" customHeight="1" x14ac:dyDescent="0.25">
      <c r="A96" s="78" t="s">
        <v>849</v>
      </c>
    </row>
    <row r="97" spans="1:1" ht="29.45" customHeight="1" x14ac:dyDescent="0.25">
      <c r="A97" s="78" t="s">
        <v>850</v>
      </c>
    </row>
    <row r="98" spans="1:1" ht="29.45" customHeight="1" x14ac:dyDescent="0.25">
      <c r="A98" s="78" t="s">
        <v>851</v>
      </c>
    </row>
    <row r="99" spans="1:1" ht="29.45" customHeight="1" x14ac:dyDescent="0.25">
      <c r="A99" s="78" t="s">
        <v>852</v>
      </c>
    </row>
    <row r="100" spans="1:1" ht="29.45" customHeight="1" x14ac:dyDescent="0.25">
      <c r="A100" s="78" t="s">
        <v>853</v>
      </c>
    </row>
    <row r="101" spans="1:1" ht="29.45" customHeight="1" x14ac:dyDescent="0.25">
      <c r="A101" s="87" t="s">
        <v>854</v>
      </c>
    </row>
    <row r="102" spans="1:1" ht="29.45" customHeight="1" x14ac:dyDescent="0.25">
      <c r="A102" s="78" t="s">
        <v>855</v>
      </c>
    </row>
    <row r="103" spans="1:1" ht="29.45" customHeight="1" x14ac:dyDescent="0.25">
      <c r="A103" s="74" t="s">
        <v>856</v>
      </c>
    </row>
    <row r="104" spans="1:1" ht="29.45" customHeight="1" x14ac:dyDescent="0.25">
      <c r="A104" s="78" t="s">
        <v>857</v>
      </c>
    </row>
    <row r="105" spans="1:1" ht="29.45" customHeight="1" x14ac:dyDescent="0.25">
      <c r="A105" s="78" t="s">
        <v>944</v>
      </c>
    </row>
    <row r="106" spans="1:1" ht="29.45" customHeight="1" x14ac:dyDescent="0.25">
      <c r="A106" s="74" t="s">
        <v>858</v>
      </c>
    </row>
    <row r="107" spans="1:1" ht="29.45" customHeight="1" x14ac:dyDescent="0.25">
      <c r="A107" s="78" t="s">
        <v>859</v>
      </c>
    </row>
    <row r="108" spans="1:1" ht="29.45" customHeight="1" x14ac:dyDescent="0.25">
      <c r="A108" s="78" t="s">
        <v>860</v>
      </c>
    </row>
    <row r="109" spans="1:1" ht="29.45" customHeight="1" x14ac:dyDescent="0.25">
      <c r="A109" s="78" t="s">
        <v>861</v>
      </c>
    </row>
    <row r="110" spans="1:1" ht="29.45" customHeight="1" x14ac:dyDescent="0.25">
      <c r="A110" s="87" t="s">
        <v>862</v>
      </c>
    </row>
    <row r="111" spans="1:1" ht="29.45" customHeight="1" x14ac:dyDescent="0.25">
      <c r="A111" s="74" t="s">
        <v>863</v>
      </c>
    </row>
    <row r="112" spans="1:1" ht="29.45" customHeight="1" x14ac:dyDescent="0.25">
      <c r="A112" s="74" t="s">
        <v>864</v>
      </c>
    </row>
    <row r="113" spans="1:1" ht="29.45" customHeight="1" x14ac:dyDescent="0.25">
      <c r="A113" s="78" t="s">
        <v>865</v>
      </c>
    </row>
    <row r="114" spans="1:1" ht="29.45" customHeight="1" x14ac:dyDescent="0.25">
      <c r="A114" s="78" t="s">
        <v>866</v>
      </c>
    </row>
    <row r="115" spans="1:1" ht="29.45" customHeight="1" x14ac:dyDescent="0.25">
      <c r="A115" s="78" t="s">
        <v>867</v>
      </c>
    </row>
    <row r="116" spans="1:1" ht="29.45" customHeight="1" x14ac:dyDescent="0.25">
      <c r="A116" s="78" t="s">
        <v>868</v>
      </c>
    </row>
    <row r="117" spans="1:1" ht="29.45" customHeight="1" x14ac:dyDescent="0.25">
      <c r="A117" s="78" t="s">
        <v>869</v>
      </c>
    </row>
    <row r="118" spans="1:1" ht="29.45" customHeight="1" x14ac:dyDescent="0.25">
      <c r="A118" s="87" t="s">
        <v>870</v>
      </c>
    </row>
    <row r="119" spans="1:1" ht="44.1" customHeight="1" x14ac:dyDescent="0.25">
      <c r="A119" s="78" t="s">
        <v>871</v>
      </c>
    </row>
    <row r="120" spans="1:1" ht="108.95" customHeight="1" x14ac:dyDescent="0.25">
      <c r="A120" s="78" t="s">
        <v>872</v>
      </c>
    </row>
    <row r="121" spans="1:1" ht="44.1" customHeight="1" x14ac:dyDescent="0.25">
      <c r="A121" s="78" t="s">
        <v>873</v>
      </c>
    </row>
    <row r="122" spans="1:1" ht="29.45" customHeight="1" x14ac:dyDescent="0.25">
      <c r="A122" s="87" t="s">
        <v>874</v>
      </c>
    </row>
    <row r="123" spans="1:1" ht="44.1" customHeight="1" x14ac:dyDescent="0.25">
      <c r="A123" s="74" t="s">
        <v>875</v>
      </c>
    </row>
    <row r="124" spans="1:1" ht="17.25" x14ac:dyDescent="0.25">
      <c r="A124" s="75"/>
    </row>
    <row r="125" spans="1:1" ht="30.6" customHeight="1" x14ac:dyDescent="0.25">
      <c r="A125" s="80" t="s">
        <v>876</v>
      </c>
    </row>
    <row r="126" spans="1:1" ht="29.45" customHeight="1" x14ac:dyDescent="0.25">
      <c r="A126" s="78" t="s">
        <v>1127</v>
      </c>
    </row>
    <row r="127" spans="1:1" ht="44.1" customHeight="1" x14ac:dyDescent="0.25">
      <c r="A127" s="82" t="s">
        <v>1128</v>
      </c>
    </row>
    <row r="128" spans="1:1" ht="29.45" customHeight="1" x14ac:dyDescent="0.25">
      <c r="A128" s="81" t="s">
        <v>877</v>
      </c>
    </row>
    <row r="129" spans="1:1" ht="29.45" customHeight="1" x14ac:dyDescent="0.25">
      <c r="A129" s="83" t="s">
        <v>878</v>
      </c>
    </row>
    <row r="130" spans="1:1" ht="29.45" customHeight="1" x14ac:dyDescent="0.25">
      <c r="A130" s="85" t="s">
        <v>945</v>
      </c>
    </row>
    <row r="131" spans="1:1" ht="29.45" customHeight="1" x14ac:dyDescent="0.25">
      <c r="A131" s="82" t="s">
        <v>879</v>
      </c>
    </row>
    <row r="132" spans="1:1" ht="29.45" customHeight="1" x14ac:dyDescent="0.25">
      <c r="A132" s="82" t="s">
        <v>880</v>
      </c>
    </row>
    <row r="133" spans="1:1" ht="29.45" customHeight="1" x14ac:dyDescent="0.25">
      <c r="A133" s="83" t="s">
        <v>946</v>
      </c>
    </row>
    <row r="134" spans="1:1" ht="29.45" customHeight="1" x14ac:dyDescent="0.25">
      <c r="A134" s="81" t="s">
        <v>881</v>
      </c>
    </row>
    <row r="135" spans="1:1" ht="29.45" customHeight="1" x14ac:dyDescent="0.25">
      <c r="A135" s="83" t="s">
        <v>882</v>
      </c>
    </row>
    <row r="136" spans="1:1" ht="29.45" customHeight="1" x14ac:dyDescent="0.25">
      <c r="A136" s="82" t="s">
        <v>883</v>
      </c>
    </row>
    <row r="137" spans="1:1" ht="29.45" customHeight="1" x14ac:dyDescent="0.25">
      <c r="A137" s="82" t="s">
        <v>884</v>
      </c>
    </row>
    <row r="138" spans="1:1" ht="29.45" customHeight="1" x14ac:dyDescent="0.25">
      <c r="A138" s="82" t="s">
        <v>885</v>
      </c>
    </row>
    <row r="139" spans="1:1" ht="29.45" customHeight="1" x14ac:dyDescent="0.25">
      <c r="A139" s="83" t="s">
        <v>886</v>
      </c>
    </row>
    <row r="140" spans="1:1" ht="29.45" customHeight="1" x14ac:dyDescent="0.25">
      <c r="A140" s="81" t="s">
        <v>887</v>
      </c>
    </row>
    <row r="141" spans="1:1" ht="29.45" customHeight="1" x14ac:dyDescent="0.25">
      <c r="A141" s="82" t="s">
        <v>888</v>
      </c>
    </row>
    <row r="142" spans="1:1" ht="29.45" customHeight="1" x14ac:dyDescent="0.25">
      <c r="A142" s="82" t="s">
        <v>889</v>
      </c>
    </row>
    <row r="143" spans="1:1" ht="29.45" customHeight="1" x14ac:dyDescent="0.25">
      <c r="A143" s="82" t="s">
        <v>890</v>
      </c>
    </row>
    <row r="144" spans="1:1" ht="29.45" customHeight="1" x14ac:dyDescent="0.25">
      <c r="A144" s="82" t="s">
        <v>891</v>
      </c>
    </row>
    <row r="145" spans="1:1" ht="44.1" customHeight="1" x14ac:dyDescent="0.25">
      <c r="A145" s="82" t="s">
        <v>1129</v>
      </c>
    </row>
    <row r="146" spans="1:1" ht="29.45" customHeight="1" x14ac:dyDescent="0.25">
      <c r="A146" s="82" t="s">
        <v>892</v>
      </c>
    </row>
    <row r="147" spans="1:1" ht="29.45" customHeight="1" x14ac:dyDescent="0.25">
      <c r="A147" s="81" t="s">
        <v>893</v>
      </c>
    </row>
    <row r="148" spans="1:1" ht="44.1" customHeight="1" x14ac:dyDescent="0.25">
      <c r="A148" s="82" t="s">
        <v>894</v>
      </c>
    </row>
    <row r="149" spans="1:1" ht="29.45" customHeight="1" x14ac:dyDescent="0.25">
      <c r="A149" s="82" t="s">
        <v>895</v>
      </c>
    </row>
    <row r="150" spans="1:1" ht="29.45" customHeight="1" x14ac:dyDescent="0.25">
      <c r="A150" s="82" t="s">
        <v>896</v>
      </c>
    </row>
    <row r="151" spans="1:1" ht="29.45" customHeight="1" x14ac:dyDescent="0.25">
      <c r="A151" s="81" t="s">
        <v>897</v>
      </c>
    </row>
    <row r="152" spans="1:1" ht="29.45" customHeight="1" x14ac:dyDescent="0.25">
      <c r="A152" s="85" t="s">
        <v>947</v>
      </c>
    </row>
    <row r="153" spans="1:1" ht="44.1" customHeight="1" x14ac:dyDescent="0.25">
      <c r="A153" s="82" t="s">
        <v>898</v>
      </c>
    </row>
    <row r="154" spans="1:1" ht="29.45" customHeight="1" x14ac:dyDescent="0.25">
      <c r="A154" s="81" t="s">
        <v>899</v>
      </c>
    </row>
    <row r="155" spans="1:1" ht="29.45" customHeight="1" x14ac:dyDescent="0.25">
      <c r="A155" s="82" t="s">
        <v>900</v>
      </c>
    </row>
    <row r="156" spans="1:1" ht="29.45" customHeight="1" x14ac:dyDescent="0.25">
      <c r="A156" s="81" t="s">
        <v>901</v>
      </c>
    </row>
    <row r="157" spans="1:1" ht="29.45" customHeight="1" x14ac:dyDescent="0.25">
      <c r="A157" s="85" t="s">
        <v>902</v>
      </c>
    </row>
    <row r="158" spans="1:1" ht="17.25" x14ac:dyDescent="0.3">
      <c r="A158" s="45"/>
    </row>
    <row r="159" spans="1:1" ht="17.25" x14ac:dyDescent="0.3">
      <c r="A159" s="45"/>
    </row>
    <row r="160" spans="1:1" ht="17.25" x14ac:dyDescent="0.3">
      <c r="A160" s="45"/>
    </row>
    <row r="161" spans="1:1" ht="17.25" x14ac:dyDescent="0.3">
      <c r="A161" s="45"/>
    </row>
    <row r="162" spans="1:1" ht="17.25" x14ac:dyDescent="0.3">
      <c r="A162" s="45"/>
    </row>
  </sheetData>
  <printOptions horizontalCentered="1"/>
  <pageMargins left="0.70866141732283472" right="0.70866141732283472" top="0.74803149606299213" bottom="0.74803149606299213" header="0.31496062992125984" footer="0.31496062992125984"/>
  <pageSetup paperSize="9" scale="54" fitToHeight="0" orientation="landscape" r:id="rId1"/>
  <headerFooter>
    <oddHeader>&amp;R&amp;G</oddHeader>
    <oddFooter>&amp;L_x000D_&amp;1#&amp;"Aptos"&amp;7&amp;K000000 / Intern /</oddFooter>
  </headerFooter>
  <rowBreaks count="7" manualBreakCount="7">
    <brk id="22" man="1"/>
    <brk id="31" man="1"/>
    <brk id="43" man="1"/>
    <brk id="68" man="1"/>
    <brk id="79" man="1"/>
    <brk id="133" man="1"/>
    <brk id="146" man="1"/>
  </rowBreaks>
  <legacyDrawingHF r:id="rId2"/>
</worksheet>
</file>

<file path=docMetadata/LabelInfo.xml><?xml version="1.0" encoding="utf-8"?>
<clbl:labelList xmlns:clbl="http://schemas.microsoft.com/office/2020/mipLabelMetadata">
  <clbl:label id="{b4b6bee1-c60d-4271-89b2-df23c842f7d7}" enabled="1" method="Standard" siteId="{175995bb-16fc-4d75-941f-d065c6f3fe09}" contentBits="2" removed="0"/>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Introduction</vt:lpstr>
      <vt:lpstr>A. ATT General</vt:lpstr>
      <vt:lpstr>B1. ATT Mortgage Assets</vt:lpstr>
      <vt:lpstr>C. ATT Glossary</vt:lpstr>
      <vt:lpstr>D1. Bond List</vt:lpstr>
      <vt:lpstr>Disclaimer</vt:lpstr>
      <vt:lpstr>Disclaimer!acceptable_use_policy</vt:lpstr>
      <vt:lpstr>Covered_Bond_Forum_Disclaimer</vt:lpstr>
      <vt:lpstr>'A. ATT General'!Druckbereich</vt:lpstr>
      <vt:lpstr>'B1. ATT Mortgage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Rittmeier Jonas</cp:lastModifiedBy>
  <cp:lastPrinted>2017-10-23T08:40:15Z</cp:lastPrinted>
  <dcterms:created xsi:type="dcterms:W3CDTF">2016-04-21T08:07:20Z</dcterms:created>
  <dcterms:modified xsi:type="dcterms:W3CDTF">2026-07-17T05:40:04Z</dcterms:modified>
</cp:coreProperties>
</file>